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io.rodrigues\Desktop\Formulário atualizados\"/>
    </mc:Choice>
  </mc:AlternateContent>
  <bookViews>
    <workbookView xWindow="0" yWindow="0" windowWidth="24000" windowHeight="9600"/>
  </bookViews>
  <sheets>
    <sheet name="Aprov. e An. Comp. Coprodução" sheetId="1" r:id="rId1"/>
  </sheets>
  <definedNames>
    <definedName name="_xlnm.Print_Area" localSheetId="0">'Aprov. e An. Comp. Coprodução'!$A$1:$O$278</definedName>
  </definedNames>
  <calcPr calcId="162913"/>
</workbook>
</file>

<file path=xl/calcChain.xml><?xml version="1.0" encoding="utf-8"?>
<calcChain xmlns="http://schemas.openxmlformats.org/spreadsheetml/2006/main">
  <c r="F274" i="1" l="1"/>
  <c r="K274" i="1"/>
  <c r="L274" i="1"/>
  <c r="L270" i="1"/>
  <c r="K270" i="1"/>
  <c r="F270" i="1"/>
  <c r="F266" i="1"/>
  <c r="F255" i="1"/>
  <c r="L99" i="1"/>
  <c r="K99" i="1"/>
  <c r="F99" i="1"/>
  <c r="E100" i="1"/>
  <c r="E99" i="1"/>
  <c r="E98" i="1"/>
  <c r="E97" i="1"/>
  <c r="E96" i="1"/>
  <c r="L101" i="1"/>
  <c r="F101" i="1"/>
  <c r="F121" i="1"/>
  <c r="L121" i="1" s="1"/>
  <c r="F125" i="1"/>
  <c r="K255" i="1" l="1"/>
  <c r="L245" i="1"/>
  <c r="L241" i="1"/>
  <c r="L218" i="1"/>
  <c r="L214" i="1"/>
  <c r="L192" i="1"/>
  <c r="L184" i="1"/>
  <c r="L176" i="1"/>
  <c r="L149" i="1"/>
  <c r="L129" i="1"/>
  <c r="L125" i="1"/>
  <c r="L111" i="1"/>
  <c r="L266" i="1"/>
  <c r="K266" i="1"/>
  <c r="L255" i="1"/>
  <c r="F251" i="1"/>
  <c r="L251" i="1" s="1"/>
  <c r="F245" i="1"/>
  <c r="F241" i="1"/>
  <c r="F233" i="1"/>
  <c r="L233" i="1" s="1"/>
  <c r="F222" i="1"/>
  <c r="L222" i="1" s="1"/>
  <c r="F218" i="1"/>
  <c r="F214" i="1"/>
  <c r="F206" i="1"/>
  <c r="L206" i="1" s="1"/>
  <c r="F202" i="1"/>
  <c r="L202" i="1" s="1"/>
  <c r="F192" i="1"/>
  <c r="F184" i="1"/>
  <c r="F180" i="1"/>
  <c r="L180" i="1" s="1"/>
  <c r="F172" i="1"/>
  <c r="L172" i="1" s="1"/>
  <c r="F149" i="1"/>
  <c r="F145" i="1"/>
  <c r="L145" i="1" s="1"/>
  <c r="F141" i="1"/>
  <c r="L141" i="1" s="1"/>
  <c r="F137" i="1"/>
  <c r="L137" i="1" s="1"/>
  <c r="F133" i="1"/>
  <c r="L133" i="1" s="1"/>
  <c r="F129" i="1"/>
  <c r="F117" i="1"/>
  <c r="L117" i="1" s="1"/>
  <c r="F105" i="1"/>
  <c r="I53" i="1"/>
  <c r="G53" i="1"/>
  <c r="F53" i="1"/>
  <c r="L105" i="1" l="1"/>
</calcChain>
</file>

<file path=xl/sharedStrings.xml><?xml version="1.0" encoding="utf-8"?>
<sst xmlns="http://schemas.openxmlformats.org/spreadsheetml/2006/main" count="365" uniqueCount="189">
  <si>
    <t>Alimentação</t>
  </si>
  <si>
    <t>Elenco Principal</t>
  </si>
  <si>
    <t>Tributos e Taxas</t>
  </si>
  <si>
    <t>Total de Produção</t>
  </si>
  <si>
    <t>Observações:</t>
  </si>
  <si>
    <t>Taxa de câmbio utilizada no orçamento:</t>
  </si>
  <si>
    <t xml:space="preserve">Título: </t>
  </si>
  <si>
    <t>[Selecione]</t>
  </si>
  <si>
    <t>Salic:</t>
  </si>
  <si>
    <t>Local e Data</t>
  </si>
  <si>
    <t>Nome do responsável legal e Assinatura</t>
  </si>
  <si>
    <t>Total</t>
  </si>
  <si>
    <t>Item</t>
  </si>
  <si>
    <t xml:space="preserve">Roteiro (Serviços e Cessão de Direitos de Roteiro) </t>
  </si>
  <si>
    <t>Cessão de Direitos (Obras Pré-Existentes/Personalidades)</t>
  </si>
  <si>
    <t>Pesquisa (Serviços/Despesas de Acesso a Conteúdos)</t>
  </si>
  <si>
    <t>Despesas de Criação e Desenvolvimento (Atividades/Materiais/
Serviços)</t>
  </si>
  <si>
    <t>Diretor (es)</t>
  </si>
  <si>
    <t>Equipe de Direção</t>
  </si>
  <si>
    <t>Elenco Secundário/Figuração</t>
  </si>
  <si>
    <t>Diretor de Arte</t>
  </si>
  <si>
    <t>Equipe de Arte</t>
  </si>
  <si>
    <t>Diretor de Fotografia</t>
  </si>
  <si>
    <t>Equipe de Edição/Finalização</t>
  </si>
  <si>
    <t>Equipamentos (Câmera/Luz/Maquinária/Material Sensível)</t>
  </si>
  <si>
    <t>Despesas de Edição / Finalização (Imagem / Som / Mixagem / Laboratório / Serviços / Animações / Acessibilidade)</t>
  </si>
  <si>
    <t>Produtor (es)</t>
  </si>
  <si>
    <t>Equipe de Produção</t>
  </si>
  <si>
    <t>Transporte (Veículos/Taxis/Combustível)</t>
  </si>
  <si>
    <t xml:space="preserve">Despesas Administrativas </t>
  </si>
  <si>
    <t>Infra-estrutura (Base/Telefonia/Courier/
Serviços)</t>
  </si>
  <si>
    <t>Seguros</t>
  </si>
  <si>
    <t>Serviços Jurídicos</t>
  </si>
  <si>
    <t>Serviços Contábeis</t>
  </si>
  <si>
    <t>Agenciamento</t>
  </si>
  <si>
    <t>Colocação</t>
  </si>
  <si>
    <t>Taxa de Gerenciamento</t>
  </si>
  <si>
    <t>Total Solicitado</t>
  </si>
  <si>
    <t>Desenvolvimento, Pré-produção, Produção e Filmagens, Pós Produção</t>
  </si>
  <si>
    <r>
      <rPr>
        <b/>
        <sz val="14"/>
        <rFont val="Arial"/>
        <family val="2"/>
      </rPr>
      <t>1</t>
    </r>
    <r>
      <rPr>
        <sz val="14"/>
        <rFont val="Arial"/>
        <family val="2"/>
      </rPr>
      <t>. O orçamento do projeto deve ser encaminhado em moeda nacional, contendo a distribuição das despesas entre os coprodutores e indicação da taxa de câmbio;</t>
    </r>
  </si>
  <si>
    <r>
      <rPr>
        <b/>
        <sz val="14"/>
        <rFont val="Arial"/>
        <family val="2"/>
      </rPr>
      <t>2</t>
    </r>
    <r>
      <rPr>
        <sz val="14"/>
        <rFont val="Arial"/>
        <family val="2"/>
      </rPr>
      <t>. Ao elaborar o orçamento, favor atentar para a relação das despesas sujeitas à glosa listadas na Seção IV da IN nº 124 da ANCINE; despesas genéricas devem ser evitadas;</t>
    </r>
  </si>
  <si>
    <r>
      <rPr>
        <b/>
        <sz val="14"/>
        <rFont val="Arial"/>
        <family val="2"/>
      </rPr>
      <t>3</t>
    </r>
    <r>
      <rPr>
        <sz val="14"/>
        <rFont val="Arial"/>
        <family val="2"/>
      </rPr>
      <t>. O gerenciamento da parte brasileira deverá ser calculado sobre o total de produção apenas da parte brasileira.</t>
    </r>
  </si>
  <si>
    <r>
      <t xml:space="preserve">ORÇAMENTO PARA APROVAÇÃO COM ANÁLISE COMPLEMENTAR OU ANÁLISE COMPLEMENTAR
PROJETOS DE PRODUÇÃO COM COPRODUÇÃO INTERNACIONAL
ORÇAMENTO EM "GRANDES ITENS"
</t>
    </r>
    <r>
      <rPr>
        <sz val="14"/>
        <rFont val="Arial"/>
        <family val="2"/>
      </rPr>
      <t>Art. 17 e Seção I do Capítulo IV da IN n° 125/2015
Seção I do Capítulo IV da IN n° 125/2015
IN n° 106/2008 (coprodução internacional)</t>
    </r>
  </si>
  <si>
    <t>O orçamento abaixo deverá ser anexado na aba "documentação" do Sistema ANCINE Digital – SAD, ou, em caso de indisponibilidade do sistema, encaminhado juntamente com o Formulário de aprovação com análise complementar ou de análise complementar, segundo o caso, juntamente com o restante da documentação necessária à análise do pedido.</t>
  </si>
  <si>
    <t>A) IDENTIFICAÇÃO DO PROJETO</t>
  </si>
  <si>
    <t>N° de contrato FSA, se houver:</t>
  </si>
  <si>
    <t>Tipologia da obra:</t>
  </si>
  <si>
    <t>Formato:</t>
  </si>
  <si>
    <t>Duração Prevista:</t>
  </si>
  <si>
    <t>Capítulos:</t>
  </si>
  <si>
    <t>Duração dos capítulos:</t>
  </si>
  <si>
    <t>Duração total:</t>
  </si>
  <si>
    <t>Obra Derivada?</t>
  </si>
  <si>
    <t xml:space="preserve">Suporte de Captação: </t>
  </si>
  <si>
    <t xml:space="preserve">Suporte Cópia Final: </t>
  </si>
  <si>
    <t>Veiculação Inicial:</t>
  </si>
  <si>
    <t>Utiliza Formato?</t>
  </si>
  <si>
    <t xml:space="preserve">Sinopse (caso tenha sido alterada): </t>
  </si>
  <si>
    <t>B) OUTROS PROJETOS RELATIVOS À MESMA OBRA APROVADOS/EM APROVAÇÃO</t>
  </si>
  <si>
    <t>Projeto de desenvolvimento:</t>
  </si>
  <si>
    <t>Salic/Sanfom:</t>
  </si>
  <si>
    <t>Projeto de Distribuição</t>
  </si>
  <si>
    <t>Salic/Sanfom</t>
  </si>
  <si>
    <t>Fomento direto*:</t>
  </si>
  <si>
    <t>*FSA, Edital de Coprodução, PAR, PAQ, entre outros.</t>
  </si>
  <si>
    <t>C) IDENTIFICAÇÃO DO PROPONENTE</t>
  </si>
  <si>
    <t>Razão Social:</t>
  </si>
  <si>
    <t>CNPJ:</t>
  </si>
  <si>
    <t>N° do Registro na ANCINE:</t>
  </si>
  <si>
    <t>D) EMPRESAS COPRODUTORAS OU COEXECUTORAS NACIONAIS OU INTERNACIONAIS:</t>
  </si>
  <si>
    <t>E) FONTES DE FINANCIAMENTO DO PROJETO</t>
  </si>
  <si>
    <t>Fonte de Recursos</t>
  </si>
  <si>
    <t>Valores Aprovados</t>
  </si>
  <si>
    <r>
      <t xml:space="preserve">Valores Captados
</t>
    </r>
    <r>
      <rPr>
        <sz val="14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</si>
  <si>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r>
      <t xml:space="preserve">Valores Liberados/ Disponibilizados
</t>
    </r>
    <r>
      <rPr>
        <sz val="14"/>
        <rFont val="Arial"/>
        <family val="2"/>
      </rPr>
      <t>(listar os valores efetivamente disponibilizados para o projeto, seja em conta de movimentação ou serviços prestados)</t>
    </r>
  </si>
  <si>
    <t>Valores Solicitados</t>
  </si>
  <si>
    <t>Artigo 1º – Lei 8.685/1993</t>
  </si>
  <si>
    <t>Artigo 1º-A – Lei 8.685/1993</t>
  </si>
  <si>
    <t>Artigo 3º - Lei 8.685/1993</t>
  </si>
  <si>
    <t>Artigo 3º-A – Lei 8.685/1993</t>
  </si>
  <si>
    <t xml:space="preserve">Artigo 18 – Lei 8.313/1991 </t>
  </si>
  <si>
    <t xml:space="preserve">Artigo 25 – Lei 8.313/1991 </t>
  </si>
  <si>
    <t>Inciso X. Art. 39 - MP 2228-1/2001</t>
  </si>
  <si>
    <t>Art. 41 - MP 2228-1/2001 (Funcines)</t>
  </si>
  <si>
    <t>PAR ANCINE (ano):</t>
  </si>
  <si>
    <t>PAQ ANCINE (ano):</t>
  </si>
  <si>
    <t>FSA (linha/ano):</t>
  </si>
  <si>
    <t>Leis Municipais:</t>
  </si>
  <si>
    <t>Leis Estaduais:</t>
  </si>
  <si>
    <t>Outros Editais Públicos:</t>
  </si>
  <si>
    <t>Outros Editais Privados:</t>
  </si>
  <si>
    <t>Editais Internacionais:</t>
  </si>
  <si>
    <t>Outras Fontes:</t>
  </si>
  <si>
    <t>Coprodução Internacional</t>
  </si>
  <si>
    <t xml:space="preserve">Contrapartida </t>
  </si>
  <si>
    <t>Observações/Comentários/Eventuais fontes de financiamento que não estejam incluídas acima (informar eventuais apoios, acordos e licenciamentos, anexando os respectivos contratos).</t>
  </si>
  <si>
    <t>F) CRONOGRAMA DE PRODUÇÃO E EXECUÇÃO FÍSICA DO PROJETO</t>
  </si>
  <si>
    <t>Quantidade de pessoas contratadas para o projeto até o momento:</t>
  </si>
  <si>
    <t>Desenvolvimento</t>
  </si>
  <si>
    <t>Tamanho da Equipe Envolvida:</t>
  </si>
  <si>
    <t>Local(is) de Realização:</t>
  </si>
  <si>
    <t>Etapa Concluída:</t>
  </si>
  <si>
    <r>
      <t>Data Início:</t>
    </r>
    <r>
      <rPr>
        <b/>
        <sz val="11"/>
        <rFont val="Arial"/>
        <family val="2"/>
      </rPr>
      <t/>
    </r>
  </si>
  <si>
    <t>Data Fim:</t>
  </si>
  <si>
    <t>Entende-se como Desenvolvimento a etapa inicial do processo, quando são definidas as bases artísticas, jurídicas, financeiras e técnicas do projeto audiovisual, incluindo as atividades necessárias para a preparação do mesmo. Considera-se objeto desta etapa a elaboração do roteiro e projeto inicial da obra.</t>
  </si>
  <si>
    <t>Descrever as ações executadas / a serem realizadas, conforme cronograma de produção, detalhando as modificações no desenho de produção, quando houver, e justificando as alterações propostas:</t>
  </si>
  <si>
    <t>Pré-Produção</t>
  </si>
  <si>
    <t xml:space="preserve">Entende-se como Preparação/Pré-Produção a etapa em que as definições do projeto “saem do papel”, através de ações realizadas com a finalidade de tornar possível a fase de produção propriamente dita. Considera-se objeto desta etapa a preparação técnica do roteiro e das filmagens. </t>
  </si>
  <si>
    <t>Produção e Filmagens</t>
  </si>
  <si>
    <t xml:space="preserve">Entende-se como Produção e Filmagens a etapa em que são produzidas as “matérias-primas” da obra audiovisual, quase sempre consistindo na captação de imagens e sons, incluindo as atividades de desprodução, pré-filmagens ou filmagens adicionais. Considera-se objeto desta etapa o material filmado. </t>
  </si>
  <si>
    <t>Pós-Produção</t>
  </si>
  <si>
    <t xml:space="preserve">Entende-se como Pós-produção a etapa de preparação, seleção e tratamento do material captado, com vistas à finalização da obra audiovisual. Considera-se objeto desta etapa a cópia final da obra. </t>
  </si>
  <si>
    <t>Comercialização/Difusão</t>
  </si>
  <si>
    <t xml:space="preserve">Entende-se como Comercialização/Difusão a etapa final do processo, orientada à veiculação da obra e ao cumprimento das finalidades artísticas e comerciais do projeto. Não são admitidas despesas referentes à comercialização em projetos de produção. </t>
  </si>
  <si>
    <t>G) EXECUÇÃO ORÇAMENTÁRIA E DE DESENHO DE PRODUÇÃO</t>
  </si>
  <si>
    <t>Valor Solicitado</t>
  </si>
  <si>
    <t>Número de Profissionais:</t>
  </si>
  <si>
    <t xml:space="preserve">Indicação de nomes (se houver): </t>
  </si>
  <si>
    <t>Cessão de Direitos de Obra Pré Existente (descrever):</t>
  </si>
  <si>
    <t>Cessão de Direitos de Personalidade/Instituição (descrever):</t>
  </si>
  <si>
    <t>Outros (descrever):</t>
  </si>
  <si>
    <t xml:space="preserve">Tipo(s) de pesquisa e detalhamento/justificativa: </t>
  </si>
  <si>
    <t>Arquivos (descrever):</t>
  </si>
  <si>
    <t>Conteúdo (descrever):</t>
  </si>
  <si>
    <t>Locações (descrever):</t>
  </si>
  <si>
    <t>Atores (descrever):</t>
  </si>
  <si>
    <t>Outras (descrever):</t>
  </si>
  <si>
    <t>Projeto de Prospecção (pesquisa de público, criação de material de venda, sendo editorial ou audiovisual) (descrever):</t>
  </si>
  <si>
    <t>Projeto Artístico e Técnico (criação,,desenho de cenários e personagens, concepção visual, biblias, testes de elenco, outras atividades afins) (descrever):</t>
  </si>
  <si>
    <t>Despesas de Promoção (Atividades/Materiais/
Serviços)</t>
  </si>
  <si>
    <t>Projeto de Promoção (ass. de imprensa, ações na internet, eventos de divulgação, produção de cartazes, making of, trailer, teaser e até 10 unidades de VPF - desde que tais despesas não ultrapassem 5% do orçamento de produção do projeto limitando-se ao valor de R$ 125.000,00 (descrever):</t>
  </si>
  <si>
    <t>Tempo Médio de Trabalho em Semanas:</t>
  </si>
  <si>
    <t>Número Profissionais Elenco Secundário:</t>
  </si>
  <si>
    <t>Número de Diárias de Figuração:</t>
  </si>
  <si>
    <t>Despesas de Arte (Cenografia/Figurino/Maquiagem/
Serviços)</t>
  </si>
  <si>
    <t>Quantidade total de cenários/locações:</t>
  </si>
  <si>
    <t>Cenários construídos (quantificar):</t>
  </si>
  <si>
    <t>Locações - internas com intervenção (quantificar):</t>
  </si>
  <si>
    <t>Locações - externas com intervenção (quantificar):</t>
  </si>
  <si>
    <t>Locações externas/internas sem intevenção (quantificar):</t>
  </si>
  <si>
    <t>Cenografias de alta complexidade (cidades cenográficas, ambientes especiais, intervenções em escala urbana, etc.) (descrever):</t>
  </si>
  <si>
    <t>Especificidades para objetos (descrever):</t>
  </si>
  <si>
    <t>Especificidades para figurinos e caracterização de personagens (descrever):</t>
  </si>
  <si>
    <t>Número de Figurinos:</t>
  </si>
  <si>
    <t>Veículos de cena (descrever):</t>
  </si>
  <si>
    <t>Animais de cena (descrever):</t>
  </si>
  <si>
    <t>Equipe Técnica
(Foto/Som/Luz/ Maquinária)</t>
  </si>
  <si>
    <t>Número de Câmeras:</t>
  </si>
  <si>
    <t>Tipo/Resolução:</t>
  </si>
  <si>
    <t>Estimativa do parque de luz (média em Watts):</t>
  </si>
  <si>
    <t>Iluminação de cenas especiais (descrever):</t>
  </si>
  <si>
    <t>Equipamentos Especiais (descrever):</t>
  </si>
  <si>
    <t>Tempo de Edição (em semanas):</t>
  </si>
  <si>
    <t>Tempo de Finalização (em semanas):</t>
  </si>
  <si>
    <t>Tempo de Material Bruto (em minutos):</t>
  </si>
  <si>
    <t>Efeitos Visuais/Animação (descrever):</t>
  </si>
  <si>
    <t>Material de Arquivo
(Cessão de Direitos)</t>
  </si>
  <si>
    <t>Tempo previsto em minutos:</t>
  </si>
  <si>
    <t xml:space="preserve">Descrever: </t>
  </si>
  <si>
    <t>Música
(trilha, composição, direitos de utilização)</t>
  </si>
  <si>
    <t>Músicas licenciadas (quantificar):</t>
  </si>
  <si>
    <t>Criação de música original (quantificar):</t>
  </si>
  <si>
    <t>Execução de trilha (descrever material / pessoas / serviços da criação / gravação):</t>
  </si>
  <si>
    <t>Set
(Estúdio/Locação)</t>
  </si>
  <si>
    <t>Localidade(s) (quantificar):</t>
  </si>
  <si>
    <t>Aluguel de estúdio (quantificar por diária):</t>
  </si>
  <si>
    <t>Aluguel de locações (quantificar por diária):</t>
  </si>
  <si>
    <t>Filmagens Externas (quantificar por diária):</t>
  </si>
  <si>
    <t>Filmagens de alta complexidade logística (locais de difícil acesso, cenas urbanas de grande complexidade, etc.):</t>
  </si>
  <si>
    <t>Número de Veículos (transporte de pessoas):</t>
  </si>
  <si>
    <t xml:space="preserve">Número de Veículos (carga/equipamento): </t>
  </si>
  <si>
    <t>Número de deslocamentos em transporte público/taxi:</t>
  </si>
  <si>
    <t>Outros (descrever e quantificar):</t>
  </si>
  <si>
    <t xml:space="preserve">Descrição/Comentários (se necessário): </t>
  </si>
  <si>
    <t>Viagens
(Passagens/ Hospedagens/Diárias)</t>
  </si>
  <si>
    <t>Deslocamentos com passagem aérea (descrever e quantificar trechos):</t>
  </si>
  <si>
    <t>Quantidade de diárias/hospedagem</t>
  </si>
  <si>
    <t>Despesas de Produção
(Material de Consumo/Caixa/ Serviços/Comunicação Set / Equipe de Apoio)</t>
  </si>
  <si>
    <t>Base(s) (quantificar):</t>
  </si>
  <si>
    <t>Equipe de Base (quantificar pessoas):</t>
  </si>
  <si>
    <t>Tipo de Seguros:</t>
  </si>
  <si>
    <t>Valor  Aprovado</t>
  </si>
  <si>
    <t>Justificar alterações, quando for o caso:</t>
  </si>
  <si>
    <t xml:space="preserve">Valor Executado </t>
  </si>
  <si>
    <t xml:space="preserve">Desenho de Produção </t>
  </si>
  <si>
    <t>Valor Parte Brasileira</t>
  </si>
  <si>
    <t>Valor Parte Estrangeira</t>
  </si>
  <si>
    <t>Valor Total</t>
  </si>
  <si>
    <t>Despesas de Promoção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</si>
</sst>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&quot;R$&quot;\ 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sz val="8"/>
      <color theme="0"/>
      <name val="Arial"/>
      <family val="2"/>
    </font>
    <font>
      <sz val="10"/>
      <name val="Arial"/>
    </font>
    <font>
      <i/>
      <sz val="14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489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1" applyFont="1"/>
    <xf numFmtId="0" fontId="0" fillId="0" borderId="0" xfId="0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Border="1" applyAlignment="1"/>
    <xf numFmtId="49" fontId="8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/>
    <xf numFmtId="0" fontId="8" fillId="0" borderId="0" xfId="0" applyFont="1" applyFill="1" applyBorder="1" applyAlignment="1"/>
    <xf numFmtId="0" fontId="7" fillId="0" borderId="0" xfId="1" applyFont="1"/>
    <xf numFmtId="0" fontId="7" fillId="4" borderId="0" xfId="1" applyFont="1" applyFill="1"/>
    <xf numFmtId="4" fontId="12" fillId="2" borderId="0" xfId="0" applyNumberFormat="1" applyFont="1" applyFill="1"/>
    <xf numFmtId="0" fontId="7" fillId="0" borderId="0" xfId="1" applyFont="1" applyProtection="1">
      <protection locked="0"/>
    </xf>
    <xf numFmtId="0" fontId="11" fillId="4" borderId="0" xfId="1" applyFont="1" applyFill="1" applyBorder="1" applyAlignment="1" applyProtection="1">
      <protection locked="0"/>
    </xf>
    <xf numFmtId="0" fontId="7" fillId="4" borderId="0" xfId="1" applyFont="1" applyFill="1" applyBorder="1" applyAlignment="1" applyProtection="1">
      <protection locked="0"/>
    </xf>
    <xf numFmtId="0" fontId="7" fillId="4" borderId="0" xfId="1" applyFont="1" applyFill="1" applyAlignment="1" applyProtection="1">
      <protection locked="0"/>
    </xf>
    <xf numFmtId="165" fontId="7" fillId="0" borderId="0" xfId="1" applyNumberFormat="1" applyFont="1" applyAlignment="1" applyProtection="1">
      <alignment horizontal="center"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7" fillId="4" borderId="0" xfId="1" applyFont="1" applyFill="1" applyProtection="1">
      <protection locked="0"/>
    </xf>
    <xf numFmtId="0" fontId="7" fillId="0" borderId="0" xfId="1" applyFont="1" applyBorder="1" applyProtection="1">
      <protection locked="0"/>
    </xf>
    <xf numFmtId="165" fontId="7" fillId="0" borderId="0" xfId="1" applyNumberFormat="1" applyFont="1" applyBorder="1" applyAlignment="1" applyProtection="1">
      <alignment horizontal="center" vertical="center"/>
      <protection locked="0"/>
    </xf>
    <xf numFmtId="0" fontId="7" fillId="4" borderId="32" xfId="1" applyFont="1" applyFill="1" applyBorder="1" applyProtection="1">
      <protection locked="0"/>
    </xf>
    <xf numFmtId="49" fontId="7" fillId="3" borderId="4" xfId="0" applyNumberFormat="1" applyFont="1" applyFill="1" applyBorder="1" applyAlignment="1" applyProtection="1">
      <alignment horizontal="left" vertical="center"/>
      <protection locked="0"/>
    </xf>
    <xf numFmtId="0" fontId="7" fillId="4" borderId="32" xfId="1" applyFont="1" applyFill="1" applyBorder="1" applyAlignment="1" applyProtection="1">
      <alignment vertical="center"/>
      <protection locked="0"/>
    </xf>
    <xf numFmtId="0" fontId="7" fillId="3" borderId="5" xfId="1" applyFont="1" applyFill="1" applyBorder="1" applyAlignment="1" applyProtection="1">
      <alignment horizontal="left" vertical="center"/>
      <protection locked="0"/>
    </xf>
    <xf numFmtId="0" fontId="11" fillId="4" borderId="32" xfId="1" applyFont="1" applyFill="1" applyBorder="1" applyAlignment="1" applyProtection="1">
      <protection locked="0"/>
    </xf>
    <xf numFmtId="0" fontId="7" fillId="0" borderId="0" xfId="1" applyFont="1" applyAlignment="1" applyProtection="1">
      <protection locked="0"/>
    </xf>
    <xf numFmtId="0" fontId="11" fillId="4" borderId="0" xfId="1" applyFont="1" applyFill="1" applyBorder="1" applyAlignment="1" applyProtection="1">
      <alignment horizontal="left" vertical="top"/>
      <protection locked="0"/>
    </xf>
    <xf numFmtId="0" fontId="11" fillId="4" borderId="32" xfId="1" applyFont="1" applyFill="1" applyBorder="1" applyAlignment="1" applyProtection="1">
      <alignment horizontal="left" vertical="top"/>
      <protection locked="0"/>
    </xf>
    <xf numFmtId="0" fontId="11" fillId="4" borderId="0" xfId="1" applyFont="1" applyFill="1" applyBorder="1" applyAlignment="1" applyProtection="1">
      <alignment horizontal="left"/>
      <protection locked="0"/>
    </xf>
    <xf numFmtId="0" fontId="11" fillId="4" borderId="32" xfId="1" applyFont="1" applyFill="1" applyBorder="1" applyAlignment="1" applyProtection="1">
      <alignment horizontal="left"/>
      <protection locked="0"/>
    </xf>
    <xf numFmtId="0" fontId="11" fillId="4" borderId="35" xfId="1" applyFont="1" applyFill="1" applyBorder="1" applyAlignment="1" applyProtection="1">
      <alignment horizontal="left"/>
      <protection locked="0"/>
    </xf>
    <xf numFmtId="49" fontId="7" fillId="3" borderId="37" xfId="1" applyNumberFormat="1" applyFont="1" applyFill="1" applyBorder="1" applyAlignment="1" applyProtection="1">
      <alignment horizontal="left" vertical="center"/>
      <protection locked="0"/>
    </xf>
    <xf numFmtId="0" fontId="11" fillId="0" borderId="0" xfId="1" applyFont="1" applyBorder="1" applyAlignment="1" applyProtection="1">
      <protection locked="0"/>
    </xf>
    <xf numFmtId="49" fontId="7" fillId="3" borderId="4" xfId="1" applyNumberFormat="1" applyFont="1" applyFill="1" applyBorder="1" applyAlignment="1" applyProtection="1">
      <alignment horizontal="center" vertical="center"/>
      <protection locked="0"/>
    </xf>
    <xf numFmtId="0" fontId="7" fillId="4" borderId="0" xfId="1" applyFont="1" applyFill="1" applyBorder="1" applyAlignment="1" applyProtection="1">
      <alignment horizontal="left" vertical="center"/>
      <protection locked="0"/>
    </xf>
    <xf numFmtId="0" fontId="11" fillId="5" borderId="19" xfId="1" applyFont="1" applyFill="1" applyBorder="1" applyAlignment="1" applyProtection="1">
      <alignment vertical="center"/>
      <protection locked="0"/>
    </xf>
    <xf numFmtId="0" fontId="11" fillId="5" borderId="21" xfId="1" applyFont="1" applyFill="1" applyBorder="1" applyAlignment="1" applyProtection="1">
      <alignment vertical="center"/>
      <protection locked="0"/>
    </xf>
    <xf numFmtId="0" fontId="11" fillId="5" borderId="8" xfId="1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protection locked="0"/>
    </xf>
    <xf numFmtId="0" fontId="0" fillId="5" borderId="22" xfId="0" applyFill="1" applyBorder="1" applyAlignment="1" applyProtection="1">
      <protection locked="0"/>
    </xf>
    <xf numFmtId="4" fontId="7" fillId="3" borderId="2" xfId="0" applyNumberFormat="1" applyFont="1" applyFill="1" applyBorder="1" applyAlignment="1" applyProtection="1">
      <alignment horizontal="center" vertical="center"/>
      <protection locked="0"/>
    </xf>
    <xf numFmtId="4" fontId="7" fillId="3" borderId="4" xfId="2" applyNumberFormat="1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wrapText="1"/>
      <protection locked="0"/>
    </xf>
    <xf numFmtId="0" fontId="15" fillId="5" borderId="23" xfId="0" applyFont="1" applyFill="1" applyBorder="1" applyAlignment="1" applyProtection="1">
      <alignment wrapText="1"/>
      <protection locked="0"/>
    </xf>
    <xf numFmtId="49" fontId="0" fillId="3" borderId="3" xfId="0" applyNumberFormat="1" applyFont="1" applyFill="1" applyBorder="1" applyAlignment="1" applyProtection="1">
      <alignment horizontal="left" vertical="center"/>
      <protection locked="0"/>
    </xf>
    <xf numFmtId="49" fontId="0" fillId="5" borderId="23" xfId="0" applyNumberFormat="1" applyFont="1" applyFill="1" applyBorder="1" applyAlignment="1" applyProtection="1">
      <alignment horizontal="left" vertical="center"/>
      <protection locked="0"/>
    </xf>
    <xf numFmtId="49" fontId="0" fillId="5" borderId="22" xfId="0" applyNumberFormat="1" applyFont="1" applyFill="1" applyBorder="1" applyAlignment="1" applyProtection="1">
      <alignment horizontal="left" vertical="center"/>
      <protection locked="0"/>
    </xf>
    <xf numFmtId="49" fontId="0" fillId="3" borderId="3" xfId="1" applyNumberFormat="1" applyFont="1" applyFill="1" applyBorder="1" applyAlignment="1" applyProtection="1">
      <alignment horizontal="left" vertical="center"/>
      <protection locked="0"/>
    </xf>
    <xf numFmtId="49" fontId="0" fillId="5" borderId="23" xfId="1" applyNumberFormat="1" applyFont="1" applyFill="1" applyBorder="1" applyAlignment="1" applyProtection="1">
      <alignment horizontal="left" vertical="center"/>
      <protection locked="0"/>
    </xf>
    <xf numFmtId="49" fontId="0" fillId="5" borderId="22" xfId="1" applyNumberFormat="1" applyFont="1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166" fontId="11" fillId="5" borderId="11" xfId="2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protection locked="0"/>
    </xf>
    <xf numFmtId="0" fontId="11" fillId="4" borderId="0" xfId="1" applyFont="1" applyFill="1" applyBorder="1" applyAlignment="1" applyProtection="1">
      <alignment horizontal="left" vertical="center"/>
      <protection locked="0"/>
    </xf>
    <xf numFmtId="0" fontId="11" fillId="4" borderId="32" xfId="1" applyFont="1" applyFill="1" applyBorder="1" applyAlignment="1" applyProtection="1">
      <alignment horizontal="left" vertical="center"/>
      <protection locked="0"/>
    </xf>
    <xf numFmtId="0" fontId="11" fillId="4" borderId="50" xfId="1" applyFont="1" applyFill="1" applyBorder="1" applyAlignment="1" applyProtection="1">
      <alignment vertical="center" wrapText="1"/>
      <protection locked="0"/>
    </xf>
    <xf numFmtId="0" fontId="16" fillId="4" borderId="7" xfId="1" applyFont="1" applyFill="1" applyBorder="1" applyAlignment="1" applyProtection="1">
      <protection locked="0"/>
    </xf>
    <xf numFmtId="0" fontId="16" fillId="4" borderId="38" xfId="1" applyFont="1" applyFill="1" applyBorder="1" applyAlignment="1" applyProtection="1">
      <alignment horizontal="left"/>
      <protection locked="0"/>
    </xf>
    <xf numFmtId="0" fontId="7" fillId="0" borderId="7" xfId="1" applyFont="1" applyBorder="1" applyProtection="1">
      <protection locked="0"/>
    </xf>
    <xf numFmtId="0" fontId="8" fillId="3" borderId="52" xfId="1" applyFont="1" applyFill="1" applyBorder="1" applyAlignment="1" applyProtection="1">
      <alignment horizontal="left" vertical="center" wrapText="1"/>
      <protection locked="0"/>
    </xf>
    <xf numFmtId="0" fontId="11" fillId="4" borderId="52" xfId="1" applyFont="1" applyFill="1" applyBorder="1" applyAlignment="1" applyProtection="1">
      <alignment horizontal="right" vertical="center" wrapText="1"/>
      <protection locked="0"/>
    </xf>
    <xf numFmtId="0" fontId="11" fillId="4" borderId="39" xfId="1" applyFont="1" applyFill="1" applyBorder="1" applyAlignment="1" applyProtection="1">
      <alignment vertical="center" wrapText="1"/>
      <protection locked="0"/>
    </xf>
    <xf numFmtId="0" fontId="11" fillId="4" borderId="35" xfId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1" fillId="4" borderId="53" xfId="1" applyFont="1" applyFill="1" applyBorder="1" applyAlignment="1" applyProtection="1">
      <alignment vertical="center" wrapText="1"/>
      <protection locked="0"/>
    </xf>
    <xf numFmtId="0" fontId="16" fillId="4" borderId="0" xfId="1" applyFont="1" applyFill="1" applyBorder="1" applyAlignment="1" applyProtection="1">
      <protection locked="0"/>
    </xf>
    <xf numFmtId="0" fontId="11" fillId="4" borderId="54" xfId="1" applyFont="1" applyFill="1" applyBorder="1" applyAlignment="1" applyProtection="1">
      <alignment vertical="center" wrapText="1"/>
      <protection locked="0"/>
    </xf>
    <xf numFmtId="0" fontId="16" fillId="4" borderId="20" xfId="1" applyFont="1" applyFill="1" applyBorder="1" applyAlignment="1" applyProtection="1">
      <protection locked="0"/>
    </xf>
    <xf numFmtId="0" fontId="11" fillId="4" borderId="20" xfId="1" applyFont="1" applyFill="1" applyBorder="1" applyAlignment="1" applyProtection="1">
      <protection locked="0"/>
    </xf>
    <xf numFmtId="0" fontId="11" fillId="4" borderId="0" xfId="1" applyFont="1" applyFill="1" applyBorder="1" applyAlignment="1" applyProtection="1">
      <alignment vertical="center"/>
      <protection locked="0"/>
    </xf>
    <xf numFmtId="0" fontId="11" fillId="5" borderId="19" xfId="1" applyFont="1" applyFill="1" applyBorder="1" applyAlignment="1" applyProtection="1">
      <alignment horizontal="center" vertical="center" wrapText="1"/>
      <protection locked="0"/>
    </xf>
    <xf numFmtId="0" fontId="11" fillId="5" borderId="29" xfId="1" applyFont="1" applyFill="1" applyBorder="1" applyAlignment="1" applyProtection="1">
      <alignment horizontal="center" vertical="center" wrapText="1"/>
      <protection locked="0"/>
    </xf>
    <xf numFmtId="0" fontId="11" fillId="5" borderId="23" xfId="1" applyFont="1" applyFill="1" applyBorder="1" applyAlignment="1" applyProtection="1">
      <alignment vertical="center" wrapText="1"/>
      <protection locked="0"/>
    </xf>
    <xf numFmtId="0" fontId="11" fillId="5" borderId="0" xfId="1" applyFont="1" applyFill="1" applyBorder="1" applyAlignment="1" applyProtection="1">
      <alignment vertical="center" wrapText="1"/>
      <protection locked="0"/>
    </xf>
    <xf numFmtId="0" fontId="11" fillId="5" borderId="22" xfId="1" applyFont="1" applyFill="1" applyBorder="1" applyAlignment="1" applyProtection="1">
      <alignment vertical="center" wrapText="1"/>
      <protection locked="0"/>
    </xf>
    <xf numFmtId="0" fontId="9" fillId="5" borderId="17" xfId="1" applyFont="1" applyFill="1" applyBorder="1" applyAlignment="1" applyProtection="1">
      <alignment horizontal="left" vertical="center" wrapText="1"/>
      <protection locked="0"/>
    </xf>
    <xf numFmtId="166" fontId="11" fillId="5" borderId="17" xfId="1" applyNumberFormat="1" applyFont="1" applyFill="1" applyBorder="1" applyAlignment="1" applyProtection="1">
      <alignment horizontal="right" vertical="center" wrapText="1"/>
    </xf>
    <xf numFmtId="165" fontId="7" fillId="0" borderId="51" xfId="1" applyNumberFormat="1" applyFont="1" applyFill="1" applyBorder="1" applyAlignment="1" applyProtection="1">
      <alignment vertical="center"/>
      <protection locked="0"/>
    </xf>
    <xf numFmtId="166" fontId="7" fillId="0" borderId="35" xfId="1" applyNumberFormat="1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166" fontId="7" fillId="0" borderId="4" xfId="0" applyNumberFormat="1" applyFont="1" applyFill="1" applyBorder="1" applyAlignment="1" applyProtection="1">
      <alignment vertical="center"/>
      <protection locked="0"/>
    </xf>
    <xf numFmtId="165" fontId="7" fillId="4" borderId="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66" fontId="7" fillId="0" borderId="14" xfId="0" applyNumberFormat="1" applyFon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165" fontId="7" fillId="4" borderId="25" xfId="1" applyNumberFormat="1" applyFont="1" applyFill="1" applyBorder="1" applyAlignment="1" applyProtection="1">
      <alignment vertical="center"/>
      <protection locked="0"/>
    </xf>
    <xf numFmtId="165" fontId="7" fillId="4" borderId="0" xfId="1" applyNumberFormat="1" applyFont="1" applyFill="1" applyBorder="1" applyAlignment="1" applyProtection="1">
      <alignment vertical="center"/>
      <protection locked="0"/>
    </xf>
    <xf numFmtId="165" fontId="7" fillId="4" borderId="0" xfId="1" applyNumberFormat="1" applyFont="1" applyFill="1" applyBorder="1" applyAlignment="1" applyProtection="1">
      <alignment vertical="center" wrapText="1"/>
      <protection locked="0"/>
    </xf>
    <xf numFmtId="165" fontId="7" fillId="4" borderId="14" xfId="1" applyNumberFormat="1" applyFont="1" applyFill="1" applyBorder="1" applyAlignment="1" applyProtection="1">
      <alignment vertical="center" wrapText="1"/>
      <protection locked="0"/>
    </xf>
    <xf numFmtId="165" fontId="7" fillId="4" borderId="23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23" xfId="1" applyNumberFormat="1" applyFont="1" applyFill="1" applyBorder="1" applyAlignment="1" applyProtection="1">
      <alignment vertical="top"/>
      <protection locked="0"/>
    </xf>
    <xf numFmtId="165" fontId="7" fillId="4" borderId="0" xfId="1" applyNumberFormat="1" applyFont="1" applyFill="1" applyBorder="1" applyAlignment="1" applyProtection="1">
      <alignment vertical="top" wrapText="1"/>
      <protection locked="0"/>
    </xf>
    <xf numFmtId="165" fontId="7" fillId="4" borderId="22" xfId="1" applyNumberFormat="1" applyFont="1" applyFill="1" applyBorder="1" applyAlignment="1" applyProtection="1">
      <alignment vertical="top" wrapText="1"/>
      <protection locked="0"/>
    </xf>
    <xf numFmtId="165" fontId="7" fillId="4" borderId="32" xfId="1" applyNumberFormat="1" applyFont="1" applyFill="1" applyBorder="1" applyAlignment="1" applyProtection="1">
      <alignment horizontal="right" vertical="center" wrapText="1"/>
      <protection locked="0"/>
    </xf>
    <xf numFmtId="165" fontId="7" fillId="0" borderId="23" xfId="1" applyNumberFormat="1" applyFont="1" applyFill="1" applyBorder="1" applyAlignment="1" applyProtection="1">
      <alignment horizontal="right" vertical="center" wrapText="1"/>
      <protection locked="0"/>
    </xf>
    <xf numFmtId="165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51" xfId="1" applyNumberFormat="1" applyFont="1" applyFill="1" applyBorder="1" applyAlignment="1" applyProtection="1">
      <alignment vertical="center"/>
      <protection locked="0"/>
    </xf>
    <xf numFmtId="165" fontId="7" fillId="4" borderId="35" xfId="1" applyNumberFormat="1" applyFont="1" applyFill="1" applyBorder="1" applyAlignment="1" applyProtection="1">
      <alignment vertical="top"/>
      <protection locked="0"/>
    </xf>
    <xf numFmtId="165" fontId="7" fillId="4" borderId="28" xfId="1" applyNumberFormat="1" applyFont="1" applyFill="1" applyBorder="1" applyAlignment="1" applyProtection="1">
      <alignment vertical="top"/>
      <protection locked="0"/>
    </xf>
    <xf numFmtId="1" fontId="7" fillId="3" borderId="54" xfId="1" applyNumberFormat="1" applyFont="1" applyFill="1" applyBorder="1" applyAlignment="1" applyProtection="1">
      <alignment horizontal="left" vertical="center" wrapText="1"/>
      <protection locked="0"/>
    </xf>
    <xf numFmtId="1" fontId="7" fillId="3" borderId="53" xfId="1" applyNumberFormat="1" applyFont="1" applyFill="1" applyBorder="1" applyAlignment="1" applyProtection="1">
      <alignment horizontal="left" vertical="center" wrapText="1"/>
      <protection locked="0"/>
    </xf>
    <xf numFmtId="1" fontId="7" fillId="3" borderId="3" xfId="1" applyNumberFormat="1" applyFont="1" applyFill="1" applyBorder="1" applyAlignment="1" applyProtection="1">
      <alignment horizontal="left" vertical="center" wrapText="1"/>
      <protection locked="0"/>
    </xf>
    <xf numFmtId="1" fontId="7" fillId="3" borderId="41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23" xfId="1" applyNumberFormat="1" applyFont="1" applyFill="1" applyBorder="1" applyAlignment="1" applyProtection="1">
      <alignment vertical="center"/>
      <protection locked="0"/>
    </xf>
    <xf numFmtId="1" fontId="7" fillId="3" borderId="39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19" xfId="1" applyNumberFormat="1" applyFont="1" applyFill="1" applyBorder="1" applyAlignment="1" applyProtection="1">
      <alignment vertical="center"/>
      <protection locked="0"/>
    </xf>
    <xf numFmtId="165" fontId="7" fillId="4" borderId="20" xfId="1" applyNumberFormat="1" applyFont="1" applyFill="1" applyBorder="1" applyAlignment="1" applyProtection="1">
      <alignment vertical="center"/>
      <protection locked="0"/>
    </xf>
    <xf numFmtId="165" fontId="7" fillId="4" borderId="21" xfId="1" applyNumberFormat="1" applyFont="1" applyFill="1" applyBorder="1" applyAlignment="1" applyProtection="1">
      <alignment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165" fontId="11" fillId="5" borderId="16" xfId="1" applyNumberFormat="1" applyFont="1" applyFill="1" applyBorder="1" applyAlignment="1" applyProtection="1">
      <alignment horizontal="center"/>
    </xf>
    <xf numFmtId="165" fontId="11" fillId="5" borderId="16" xfId="1" applyNumberFormat="1" applyFont="1" applyFill="1" applyBorder="1" applyAlignment="1" applyProtection="1">
      <alignment horizontal="center"/>
      <protection locked="0"/>
    </xf>
    <xf numFmtId="165" fontId="11" fillId="5" borderId="17" xfId="1" applyNumberFormat="1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protection locked="0"/>
    </xf>
    <xf numFmtId="0" fontId="11" fillId="5" borderId="18" xfId="1" applyFont="1" applyFill="1" applyBorder="1" applyAlignment="1" applyProtection="1">
      <alignment horizontal="center"/>
      <protection locked="0"/>
    </xf>
    <xf numFmtId="165" fontId="11" fillId="5" borderId="29" xfId="1" applyNumberFormat="1" applyFont="1" applyFill="1" applyBorder="1" applyAlignment="1" applyProtection="1">
      <alignment horizontal="center"/>
    </xf>
    <xf numFmtId="165" fontId="11" fillId="5" borderId="16" xfId="1" applyNumberFormat="1" applyFont="1" applyFill="1" applyBorder="1" applyAlignment="1" applyProtection="1">
      <alignment horizontal="center" vertical="center"/>
    </xf>
    <xf numFmtId="165" fontId="11" fillId="5" borderId="29" xfId="1" applyNumberFormat="1" applyFont="1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165" fontId="7" fillId="3" borderId="24" xfId="1" applyNumberFormat="1" applyFont="1" applyFill="1" applyBorder="1" applyAlignment="1" applyProtection="1">
      <alignment horizontal="center"/>
      <protection locked="0"/>
    </xf>
    <xf numFmtId="165" fontId="7" fillId="3" borderId="30" xfId="1" applyNumberFormat="1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65" fontId="7" fillId="3" borderId="25" xfId="1" applyNumberFormat="1" applyFont="1" applyFill="1" applyBorder="1" applyAlignment="1" applyProtection="1">
      <alignment horizontal="center"/>
      <protection locked="0"/>
    </xf>
    <xf numFmtId="165" fontId="7" fillId="3" borderId="31" xfId="1" applyNumberFormat="1" applyFon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165" fontId="7" fillId="3" borderId="27" xfId="1" applyNumberFormat="1" applyFont="1" applyFill="1" applyBorder="1" applyAlignment="1" applyProtection="1">
      <alignment horizontal="center"/>
      <protection locked="0"/>
    </xf>
    <xf numFmtId="165" fontId="7" fillId="3" borderId="65" xfId="1" applyNumberFormat="1" applyFont="1" applyFill="1" applyBorder="1" applyAlignment="1" applyProtection="1">
      <alignment horizontal="center"/>
      <protection locked="0"/>
    </xf>
    <xf numFmtId="165" fontId="7" fillId="0" borderId="35" xfId="1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11" fillId="5" borderId="25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5" borderId="25" xfId="1" applyFont="1" applyFill="1" applyBorder="1" applyAlignment="1" applyProtection="1">
      <protection locked="0"/>
    </xf>
    <xf numFmtId="0" fontId="7" fillId="5" borderId="4" xfId="0" applyFont="1" applyFill="1" applyBorder="1" applyAlignment="1" applyProtection="1">
      <protection locked="0"/>
    </xf>
    <xf numFmtId="0" fontId="7" fillId="5" borderId="10" xfId="0" applyFont="1" applyFill="1" applyBorder="1" applyAlignment="1" applyProtection="1">
      <protection locked="0"/>
    </xf>
    <xf numFmtId="0" fontId="11" fillId="5" borderId="26" xfId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5" borderId="27" xfId="1" applyFont="1" applyFill="1" applyBorder="1" applyAlignment="1" applyProtection="1">
      <protection locked="0"/>
    </xf>
    <xf numFmtId="0" fontId="7" fillId="5" borderId="7" xfId="0" applyFont="1" applyFill="1" applyBorder="1" applyAlignment="1" applyProtection="1">
      <protection locked="0"/>
    </xf>
    <xf numFmtId="0" fontId="7" fillId="5" borderId="28" xfId="0" applyFont="1" applyFill="1" applyBorder="1" applyAlignment="1" applyProtection="1">
      <protection locked="0"/>
    </xf>
    <xf numFmtId="0" fontId="11" fillId="5" borderId="16" xfId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5" borderId="16" xfId="1" applyFont="1" applyFill="1" applyBorder="1" applyAlignment="1" applyProtection="1">
      <protection locked="0"/>
    </xf>
    <xf numFmtId="0" fontId="7" fillId="5" borderId="17" xfId="0" applyFont="1" applyFill="1" applyBorder="1" applyAlignment="1" applyProtection="1">
      <protection locked="0"/>
    </xf>
    <xf numFmtId="0" fontId="7" fillId="5" borderId="18" xfId="0" applyFont="1" applyFill="1" applyBorder="1" applyAlignment="1" applyProtection="1">
      <protection locked="0"/>
    </xf>
    <xf numFmtId="165" fontId="7" fillId="3" borderId="7" xfId="1" applyNumberFormat="1" applyFont="1" applyFill="1" applyBorder="1" applyAlignment="1" applyProtection="1">
      <alignment horizontal="left" vertical="top" wrapText="1"/>
      <protection locked="0"/>
    </xf>
    <xf numFmtId="0" fontId="7" fillId="6" borderId="16" xfId="1" applyFont="1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11" fillId="5" borderId="16" xfId="1" applyFont="1" applyFill="1" applyBorder="1" applyAlignment="1" applyProtection="1">
      <alignment horizontal="center" vertical="center" wrapText="1"/>
      <protection locked="0"/>
    </xf>
    <xf numFmtId="0" fontId="11" fillId="5" borderId="17" xfId="1" applyFont="1" applyFill="1" applyBorder="1" applyAlignment="1" applyProtection="1">
      <alignment horizontal="center" vertical="center" wrapText="1"/>
      <protection locked="0"/>
    </xf>
    <xf numFmtId="0" fontId="11" fillId="5" borderId="18" xfId="1" applyFont="1" applyFill="1" applyBorder="1" applyAlignment="1" applyProtection="1">
      <alignment horizontal="center" vertical="center" wrapText="1"/>
      <protection locked="0"/>
    </xf>
    <xf numFmtId="0" fontId="11" fillId="5" borderId="24" xfId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7" fillId="5" borderId="51" xfId="1" applyFont="1" applyFill="1" applyBorder="1" applyAlignment="1" applyProtection="1">
      <protection locked="0"/>
    </xf>
    <xf numFmtId="0" fontId="7" fillId="5" borderId="35" xfId="0" applyFont="1" applyFill="1" applyBorder="1" applyAlignment="1" applyProtection="1">
      <protection locked="0"/>
    </xf>
    <xf numFmtId="0" fontId="7" fillId="5" borderId="64" xfId="0" applyFont="1" applyFill="1" applyBorder="1" applyAlignment="1" applyProtection="1">
      <protection locked="0"/>
    </xf>
    <xf numFmtId="0" fontId="11" fillId="5" borderId="13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5" fontId="11" fillId="5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5" fontId="7" fillId="3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protection locked="0"/>
    </xf>
    <xf numFmtId="0" fontId="7" fillId="4" borderId="8" xfId="1" applyFont="1" applyFill="1" applyBorder="1" applyAlignment="1" applyProtection="1">
      <alignment horizontal="left" vertical="center"/>
      <protection locked="0"/>
    </xf>
    <xf numFmtId="165" fontId="7" fillId="3" borderId="57" xfId="1" applyNumberFormat="1" applyFont="1" applyFill="1" applyBorder="1" applyAlignment="1" applyProtection="1">
      <alignment horizontal="center" vertical="center"/>
      <protection locked="0"/>
    </xf>
    <xf numFmtId="165" fontId="7" fillId="3" borderId="26" xfId="1" applyNumberFormat="1" applyFont="1" applyFill="1" applyBorder="1" applyAlignment="1" applyProtection="1">
      <alignment horizontal="left" vertical="top" wrapText="1"/>
      <protection locked="0"/>
    </xf>
    <xf numFmtId="165" fontId="7" fillId="3" borderId="11" xfId="1" applyNumberFormat="1" applyFont="1" applyFill="1" applyBorder="1" applyAlignment="1" applyProtection="1">
      <alignment horizontal="left" vertical="top" wrapText="1"/>
      <protection locked="0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5" fontId="7" fillId="3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protection locked="0"/>
    </xf>
    <xf numFmtId="0" fontId="7" fillId="4" borderId="24" xfId="1" applyFont="1" applyFill="1" applyBorder="1" applyAlignment="1" applyProtection="1">
      <alignment horizontal="left" vertical="center"/>
      <protection locked="0"/>
    </xf>
    <xf numFmtId="165" fontId="7" fillId="4" borderId="23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0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32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13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14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49" xfId="1" applyNumberFormat="1" applyFont="1" applyFill="1" applyBorder="1" applyAlignment="1" applyProtection="1">
      <alignment horizontal="right" vertical="center" wrapText="1"/>
      <protection locked="0"/>
    </xf>
    <xf numFmtId="1" fontId="7" fillId="3" borderId="53" xfId="1" applyNumberFormat="1" applyFont="1" applyFill="1" applyBorder="1" applyAlignment="1" applyProtection="1">
      <alignment horizontal="left" vertical="center" wrapText="1"/>
      <protection locked="0"/>
    </xf>
    <xf numFmtId="1" fontId="7" fillId="3" borderId="39" xfId="1" applyNumberFormat="1" applyFont="1" applyFill="1" applyBorder="1" applyAlignment="1" applyProtection="1">
      <alignment horizontal="left" vertical="center" wrapText="1"/>
      <protection locked="0"/>
    </xf>
    <xf numFmtId="165" fontId="7" fillId="3" borderId="13" xfId="1" applyNumberFormat="1" applyFont="1" applyFill="1" applyBorder="1" applyAlignment="1" applyProtection="1">
      <alignment horizontal="center" vertical="center"/>
      <protection locked="0"/>
    </xf>
    <xf numFmtId="0" fontId="11" fillId="5" borderId="23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5" fontId="7" fillId="3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protection locked="0"/>
    </xf>
    <xf numFmtId="165" fontId="7" fillId="4" borderId="23" xfId="1" applyNumberFormat="1" applyFont="1" applyFill="1" applyBorder="1" applyAlignment="1" applyProtection="1">
      <alignment horizontal="right" vertical="center"/>
      <protection locked="0"/>
    </xf>
    <xf numFmtId="165" fontId="7" fillId="4" borderId="0" xfId="1" applyNumberFormat="1" applyFont="1" applyFill="1" applyBorder="1" applyAlignment="1" applyProtection="1">
      <alignment horizontal="right" vertical="center"/>
      <protection locked="0"/>
    </xf>
    <xf numFmtId="165" fontId="7" fillId="4" borderId="32" xfId="1" applyNumberFormat="1" applyFont="1" applyFill="1" applyBorder="1" applyAlignment="1" applyProtection="1">
      <alignment horizontal="right" vertical="center"/>
      <protection locked="0"/>
    </xf>
    <xf numFmtId="165" fontId="7" fillId="3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66" xfId="1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7" fillId="0" borderId="69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165" fontId="7" fillId="3" borderId="19" xfId="1" applyNumberFormat="1" applyFont="1" applyFill="1" applyBorder="1" applyAlignment="1" applyProtection="1">
      <alignment horizontal="center" vertical="center"/>
    </xf>
    <xf numFmtId="165" fontId="7" fillId="3" borderId="23" xfId="1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/>
    <xf numFmtId="165" fontId="7" fillId="3" borderId="21" xfId="1" applyNumberFormat="1" applyFont="1" applyFill="1" applyBorder="1" applyAlignment="1" applyProtection="1">
      <alignment horizontal="center" vertical="center"/>
      <protection locked="0"/>
    </xf>
    <xf numFmtId="165" fontId="7" fillId="3" borderId="22" xfId="1" applyNumberFormat="1" applyFont="1" applyFill="1" applyBorder="1" applyAlignment="1" applyProtection="1">
      <alignment horizontal="center" vertical="center"/>
      <protection locked="0"/>
    </xf>
    <xf numFmtId="165" fontId="7" fillId="3" borderId="15" xfId="1" applyNumberFormat="1" applyFont="1" applyFill="1" applyBorder="1" applyAlignment="1" applyProtection="1">
      <alignment horizontal="center" vertical="center"/>
      <protection locked="0"/>
    </xf>
    <xf numFmtId="165" fontId="7" fillId="3" borderId="27" xfId="1" applyNumberFormat="1" applyFont="1" applyFill="1" applyBorder="1" applyAlignment="1" applyProtection="1">
      <alignment horizontal="center" vertical="center"/>
      <protection locked="0"/>
    </xf>
    <xf numFmtId="165" fontId="7" fillId="3" borderId="7" xfId="1" applyNumberFormat="1" applyFont="1" applyFill="1" applyBorder="1" applyAlignment="1" applyProtection="1">
      <alignment horizontal="center" vertical="center"/>
      <protection locked="0"/>
    </xf>
    <xf numFmtId="165" fontId="7" fillId="3" borderId="28" xfId="1" applyNumberFormat="1" applyFont="1" applyFill="1" applyBorder="1" applyAlignment="1" applyProtection="1">
      <alignment horizontal="center" vertical="center"/>
      <protection locked="0"/>
    </xf>
    <xf numFmtId="165" fontId="7" fillId="3" borderId="0" xfId="1" applyNumberFormat="1" applyFont="1" applyFill="1" applyBorder="1" applyAlignment="1" applyProtection="1">
      <alignment horizontal="center" vertical="center"/>
      <protection locked="0"/>
    </xf>
    <xf numFmtId="165" fontId="7" fillId="3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165" fontId="7" fillId="3" borderId="55" xfId="1" applyNumberFormat="1" applyFont="1" applyFill="1" applyBorder="1" applyAlignment="1" applyProtection="1">
      <alignment horizontal="center" vertical="center"/>
    </xf>
    <xf numFmtId="0" fontId="7" fillId="0" borderId="56" xfId="0" applyFont="1" applyBorder="1" applyAlignment="1" applyProtection="1"/>
    <xf numFmtId="0" fontId="7" fillId="0" borderId="57" xfId="0" applyFont="1" applyBorder="1" applyAlignment="1" applyProtection="1"/>
    <xf numFmtId="165" fontId="7" fillId="4" borderId="8" xfId="1" applyNumberFormat="1" applyFont="1" applyFill="1" applyBorder="1" applyAlignment="1" applyProtection="1">
      <alignment horizontal="left" vertical="center" wrapText="1"/>
      <protection locked="0"/>
    </xf>
    <xf numFmtId="165" fontId="7" fillId="3" borderId="4" xfId="1" applyNumberFormat="1" applyFont="1" applyFill="1" applyBorder="1" applyAlignment="1" applyProtection="1">
      <alignment horizontal="left" vertical="top" wrapText="1"/>
      <protection locked="0"/>
    </xf>
    <xf numFmtId="1" fontId="7" fillId="3" borderId="50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23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/>
    <xf numFmtId="165" fontId="7" fillId="4" borderId="19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20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60" xfId="1" applyNumberFormat="1" applyFont="1" applyFill="1" applyBorder="1" applyAlignment="1" applyProtection="1">
      <alignment horizontal="right" vertical="center" wrapText="1"/>
      <protection locked="0"/>
    </xf>
    <xf numFmtId="1" fontId="7" fillId="3" borderId="54" xfId="1" applyNumberFormat="1" applyFont="1" applyFill="1" applyBorder="1" applyAlignment="1" applyProtection="1">
      <alignment horizontal="left" vertical="center" wrapText="1"/>
      <protection locked="0"/>
    </xf>
    <xf numFmtId="1" fontId="7" fillId="3" borderId="3" xfId="1" applyNumberFormat="1" applyFont="1" applyFill="1" applyBorder="1" applyAlignment="1" applyProtection="1">
      <alignment horizontal="left" vertical="center" wrapText="1"/>
      <protection locked="0"/>
    </xf>
    <xf numFmtId="1" fontId="7" fillId="3" borderId="47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35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4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4" xfId="1" applyNumberFormat="1" applyFont="1" applyFill="1" applyBorder="1" applyAlignment="1" applyProtection="1">
      <alignment horizontal="left" vertical="center"/>
      <protection locked="0"/>
    </xf>
    <xf numFmtId="1" fontId="7" fillId="3" borderId="54" xfId="1" applyNumberFormat="1" applyFont="1" applyFill="1" applyBorder="1" applyAlignment="1" applyProtection="1">
      <alignment horizontal="center" vertical="center" wrapText="1"/>
      <protection locked="0"/>
    </xf>
    <xf numFmtId="1" fontId="7" fillId="3" borderId="39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51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35" xfId="1" applyNumberFormat="1" applyFont="1" applyFill="1" applyBorder="1" applyAlignment="1" applyProtection="1">
      <alignment horizontal="left" vertical="center" wrapText="1"/>
      <protection locked="0"/>
    </xf>
    <xf numFmtId="165" fontId="7" fillId="3" borderId="25" xfId="1" applyNumberFormat="1" applyFont="1" applyFill="1" applyBorder="1" applyAlignment="1" applyProtection="1">
      <alignment horizontal="left" vertical="top" wrapText="1"/>
      <protection locked="0"/>
    </xf>
    <xf numFmtId="0" fontId="7" fillId="0" borderId="19" xfId="1" applyFont="1" applyFill="1" applyBorder="1" applyAlignment="1" applyProtection="1">
      <alignment horizontal="center" vertical="center" wrapText="1"/>
      <protection locked="0"/>
    </xf>
    <xf numFmtId="0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21" xfId="1" applyFont="1" applyFill="1" applyBorder="1" applyAlignment="1" applyProtection="1">
      <alignment horizontal="center" vertical="center" wrapText="1"/>
      <protection locked="0"/>
    </xf>
    <xf numFmtId="0" fontId="7" fillId="0" borderId="23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22" xfId="1" applyFont="1" applyFill="1" applyBorder="1" applyAlignment="1" applyProtection="1">
      <alignment horizontal="center" vertical="center" wrapText="1"/>
      <protection locked="0"/>
    </xf>
    <xf numFmtId="1" fontId="7" fillId="3" borderId="58" xfId="1" applyNumberFormat="1" applyFont="1" applyFill="1" applyBorder="1" applyAlignment="1" applyProtection="1">
      <alignment horizontal="center" vertical="center" wrapText="1"/>
      <protection locked="0"/>
    </xf>
    <xf numFmtId="1" fontId="7" fillId="3" borderId="59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2" xfId="1" applyNumberFormat="1" applyFont="1" applyFill="1" applyBorder="1" applyAlignment="1" applyProtection="1">
      <alignment horizontal="left" vertical="top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165" fontId="7" fillId="4" borderId="35" xfId="1" applyNumberFormat="1" applyFont="1" applyFill="1" applyBorder="1" applyAlignment="1" applyProtection="1">
      <alignment horizontal="left" vertical="center"/>
      <protection locked="0"/>
    </xf>
    <xf numFmtId="165" fontId="7" fillId="0" borderId="19" xfId="1" applyNumberFormat="1" applyFont="1" applyFill="1" applyBorder="1" applyAlignment="1" applyProtection="1">
      <alignment horizontal="right" vertical="center" wrapText="1"/>
      <protection locked="0"/>
    </xf>
    <xf numFmtId="165" fontId="7" fillId="0" borderId="20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7" xfId="1" applyNumberFormat="1" applyFont="1" applyFill="1" applyBorder="1" applyAlignment="1" applyProtection="1">
      <alignment horizontal="left" vertical="center" wrapText="1"/>
      <protection locked="0"/>
    </xf>
    <xf numFmtId="165" fontId="7" fillId="3" borderId="4" xfId="1" applyNumberFormat="1" applyFont="1" applyFill="1" applyBorder="1" applyAlignment="1" applyProtection="1">
      <alignment horizontal="left" vertical="top"/>
      <protection locked="0"/>
    </xf>
    <xf numFmtId="1" fontId="7" fillId="3" borderId="4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165" fontId="7" fillId="3" borderId="55" xfId="1" applyNumberFormat="1" applyFont="1" applyFill="1" applyBorder="1" applyAlignment="1" applyProtection="1">
      <alignment horizontal="center" vertical="center" wrapText="1"/>
    </xf>
    <xf numFmtId="165" fontId="7" fillId="3" borderId="56" xfId="1" applyNumberFormat="1" applyFont="1" applyFill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wrapText="1"/>
    </xf>
    <xf numFmtId="0" fontId="7" fillId="0" borderId="57" xfId="0" applyFont="1" applyBorder="1" applyAlignment="1" applyProtection="1">
      <alignment wrapText="1"/>
    </xf>
    <xf numFmtId="1" fontId="7" fillId="3" borderId="63" xfId="1" applyNumberFormat="1" applyFont="1" applyFill="1" applyBorder="1" applyAlignment="1" applyProtection="1">
      <alignment horizontal="left" vertical="center" wrapText="1"/>
      <protection locked="0"/>
    </xf>
    <xf numFmtId="165" fontId="7" fillId="3" borderId="19" xfId="1" applyNumberFormat="1" applyFont="1" applyFill="1" applyBorder="1" applyAlignment="1" applyProtection="1">
      <alignment horizontal="center" vertical="center" wrapText="1"/>
    </xf>
    <xf numFmtId="165" fontId="7" fillId="3" borderId="23" xfId="1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1" fontId="7" fillId="3" borderId="61" xfId="1" applyNumberFormat="1" applyFont="1" applyFill="1" applyBorder="1" applyAlignment="1" applyProtection="1">
      <alignment horizontal="left" vertical="center" wrapText="1"/>
      <protection locked="0"/>
    </xf>
    <xf numFmtId="1" fontId="7" fillId="3" borderId="62" xfId="1" applyNumberFormat="1" applyFont="1" applyFill="1" applyBorder="1" applyAlignment="1" applyProtection="1">
      <alignment horizontal="left" vertical="center" wrapText="1"/>
      <protection locked="0"/>
    </xf>
    <xf numFmtId="165" fontId="7" fillId="3" borderId="13" xfId="1" applyNumberFormat="1" applyFont="1" applyFill="1" applyBorder="1" applyAlignment="1" applyProtection="1">
      <alignment horizontal="center" vertical="center"/>
    </xf>
    <xf numFmtId="165" fontId="7" fillId="3" borderId="56" xfId="1" applyNumberFormat="1" applyFont="1" applyFill="1" applyBorder="1" applyAlignment="1" applyProtection="1">
      <alignment horizontal="center" vertical="center"/>
    </xf>
    <xf numFmtId="165" fontId="7" fillId="3" borderId="57" xfId="1" applyNumberFormat="1" applyFont="1" applyFill="1" applyBorder="1" applyAlignment="1" applyProtection="1">
      <alignment horizontal="center" vertical="center"/>
    </xf>
    <xf numFmtId="165" fontId="8" fillId="0" borderId="19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20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21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23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0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22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13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14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15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20" xfId="1" applyNumberFormat="1" applyFont="1" applyFill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56" xfId="0" applyFont="1" applyBorder="1" applyAlignment="1" applyProtection="1">
      <protection locked="0"/>
    </xf>
    <xf numFmtId="165" fontId="7" fillId="3" borderId="3" xfId="1" applyNumberFormat="1" applyFont="1" applyFill="1" applyBorder="1" applyAlignment="1" applyProtection="1">
      <alignment horizontal="left" vertical="top" wrapText="1"/>
      <protection locked="0"/>
    </xf>
    <xf numFmtId="165" fontId="7" fillId="3" borderId="47" xfId="1" applyNumberFormat="1" applyFont="1" applyFill="1" applyBorder="1" applyAlignment="1" applyProtection="1">
      <alignment horizontal="left" vertical="top" wrapText="1"/>
      <protection locked="0"/>
    </xf>
    <xf numFmtId="165" fontId="7" fillId="0" borderId="24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8" xfId="1" applyNumberFormat="1" applyFont="1" applyFill="1" applyBorder="1" applyAlignment="1" applyProtection="1">
      <alignment horizontal="left" vertical="center" wrapText="1"/>
      <protection locked="0"/>
    </xf>
    <xf numFmtId="0" fontId="7" fillId="3" borderId="25" xfId="1" applyFont="1" applyFill="1" applyBorder="1" applyAlignment="1" applyProtection="1">
      <alignment horizontal="left" vertical="top" wrapText="1"/>
      <protection locked="0"/>
    </xf>
    <xf numFmtId="0" fontId="7" fillId="3" borderId="4" xfId="1" applyFont="1" applyFill="1" applyBorder="1" applyAlignment="1" applyProtection="1">
      <alignment horizontal="left" vertical="top" wrapText="1"/>
      <protection locked="0"/>
    </xf>
    <xf numFmtId="165" fontId="7" fillId="0" borderId="25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center" wrapText="1"/>
    </xf>
    <xf numFmtId="1" fontId="7" fillId="3" borderId="53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65" fontId="7" fillId="3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65" fontId="7" fillId="4" borderId="35" xfId="1" applyNumberFormat="1" applyFont="1" applyFill="1" applyBorder="1" applyAlignment="1" applyProtection="1">
      <alignment vertical="top"/>
      <protection locked="0"/>
    </xf>
    <xf numFmtId="0" fontId="7" fillId="0" borderId="35" xfId="0" applyFont="1" applyBorder="1" applyAlignment="1" applyProtection="1">
      <alignment vertical="top"/>
      <protection locked="0"/>
    </xf>
    <xf numFmtId="0" fontId="11" fillId="4" borderId="51" xfId="1" applyFont="1" applyFill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49" fontId="7" fillId="3" borderId="3" xfId="1" applyNumberFormat="1" applyFont="1" applyFill="1" applyBorder="1" applyAlignment="1" applyProtection="1">
      <alignment horizontal="left" vertical="center"/>
      <protection locked="0"/>
    </xf>
    <xf numFmtId="49" fontId="7" fillId="3" borderId="4" xfId="1" applyNumberFormat="1" applyFont="1" applyFill="1" applyBorder="1" applyAlignment="1" applyProtection="1">
      <alignment horizontal="left" vertical="center"/>
      <protection locked="0"/>
    </xf>
    <xf numFmtId="49" fontId="7" fillId="3" borderId="2" xfId="1" applyNumberFormat="1" applyFont="1" applyFill="1" applyBorder="1" applyAlignment="1" applyProtection="1">
      <alignment horizontal="left" vertical="center"/>
      <protection locked="0"/>
    </xf>
    <xf numFmtId="0" fontId="11" fillId="3" borderId="3" xfId="1" applyFont="1" applyFill="1" applyBorder="1" applyAlignment="1" applyProtection="1">
      <alignment horizontal="left" vertical="center"/>
      <protection locked="0"/>
    </xf>
    <xf numFmtId="0" fontId="11" fillId="3" borderId="2" xfId="1" applyFont="1" applyFill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7" fillId="3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49" fontId="7" fillId="3" borderId="13" xfId="0" applyNumberFormat="1" applyFont="1" applyFill="1" applyBorder="1" applyAlignment="1" applyProtection="1">
      <alignment vertical="center"/>
      <protection locked="0"/>
    </xf>
    <xf numFmtId="49" fontId="0" fillId="3" borderId="14" xfId="0" applyNumberFormat="1" applyFill="1" applyBorder="1" applyAlignment="1" applyProtection="1">
      <alignment vertical="center"/>
      <protection locked="0"/>
    </xf>
    <xf numFmtId="49" fontId="0" fillId="3" borderId="49" xfId="0" applyNumberFormat="1" applyFill="1" applyBorder="1" applyAlignment="1" applyProtection="1">
      <alignment vertical="center"/>
      <protection locked="0"/>
    </xf>
    <xf numFmtId="0" fontId="11" fillId="5" borderId="19" xfId="1" applyFont="1" applyFill="1" applyBorder="1" applyAlignment="1" applyProtection="1">
      <alignment horizontal="center" vertical="center" wrapText="1"/>
      <protection locked="0"/>
    </xf>
    <xf numFmtId="0" fontId="11" fillId="5" borderId="20" xfId="1" applyFont="1" applyFill="1" applyBorder="1" applyAlignment="1" applyProtection="1">
      <alignment horizontal="center" vertical="center" wrapText="1"/>
      <protection locked="0"/>
    </xf>
    <xf numFmtId="0" fontId="11" fillId="5" borderId="21" xfId="1" applyFont="1" applyFill="1" applyBorder="1" applyAlignment="1" applyProtection="1">
      <alignment horizontal="center" vertical="center" wrapText="1"/>
      <protection locked="0"/>
    </xf>
    <xf numFmtId="0" fontId="11" fillId="5" borderId="55" xfId="1" applyFont="1" applyFill="1" applyBorder="1" applyAlignment="1" applyProtection="1">
      <alignment horizontal="center" vertical="center" wrapText="1"/>
      <protection locked="0"/>
    </xf>
    <xf numFmtId="0" fontId="11" fillId="5" borderId="56" xfId="1" applyFont="1" applyFill="1" applyBorder="1" applyAlignment="1" applyProtection="1">
      <alignment horizontal="center" vertical="center" wrapText="1"/>
      <protection locked="0"/>
    </xf>
    <xf numFmtId="0" fontId="11" fillId="5" borderId="0" xfId="1" applyFont="1" applyFill="1" applyBorder="1" applyAlignment="1" applyProtection="1">
      <alignment horizontal="center" vertical="center" wrapText="1"/>
      <protection locked="0"/>
    </xf>
    <xf numFmtId="0" fontId="11" fillId="5" borderId="22" xfId="1" applyFont="1" applyFill="1" applyBorder="1" applyAlignment="1" applyProtection="1">
      <alignment horizontal="center" vertical="center" wrapText="1"/>
      <protection locked="0"/>
    </xf>
    <xf numFmtId="0" fontId="11" fillId="5" borderId="14" xfId="1" applyFont="1" applyFill="1" applyBorder="1" applyAlignment="1" applyProtection="1">
      <alignment horizontal="center" vertical="center" wrapText="1"/>
      <protection locked="0"/>
    </xf>
    <xf numFmtId="0" fontId="11" fillId="5" borderId="15" xfId="1" applyFont="1" applyFill="1" applyBorder="1" applyAlignment="1" applyProtection="1">
      <alignment horizontal="center" vertical="center" wrapText="1"/>
      <protection locked="0"/>
    </xf>
    <xf numFmtId="0" fontId="11" fillId="5" borderId="23" xfId="1" applyFont="1" applyFill="1" applyBorder="1" applyAlignment="1" applyProtection="1">
      <alignment horizontal="center" vertical="center" wrapText="1"/>
      <protection locked="0"/>
    </xf>
    <xf numFmtId="0" fontId="11" fillId="5" borderId="13" xfId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7" fillId="3" borderId="3" xfId="1" applyFont="1" applyFill="1" applyBorder="1" applyAlignment="1" applyProtection="1">
      <alignment horizontal="left" vertical="center"/>
      <protection locked="0"/>
    </xf>
    <xf numFmtId="0" fontId="7" fillId="3" borderId="4" xfId="1" applyFont="1" applyFill="1" applyBorder="1" applyAlignment="1" applyProtection="1">
      <alignment horizontal="left" vertical="center"/>
      <protection locked="0"/>
    </xf>
    <xf numFmtId="0" fontId="7" fillId="3" borderId="2" xfId="1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49" xfId="0" applyFill="1" applyBorder="1" applyAlignment="1" applyProtection="1">
      <alignment vertical="center"/>
      <protection locked="0"/>
    </xf>
    <xf numFmtId="49" fontId="7" fillId="3" borderId="51" xfId="0" applyNumberFormat="1" applyFont="1" applyFill="1" applyBorder="1" applyAlignment="1" applyProtection="1">
      <alignment vertical="center"/>
      <protection locked="0"/>
    </xf>
    <xf numFmtId="49" fontId="0" fillId="3" borderId="35" xfId="0" applyNumberFormat="1" applyFill="1" applyBorder="1" applyAlignment="1" applyProtection="1">
      <alignment vertical="center"/>
      <protection locked="0"/>
    </xf>
    <xf numFmtId="49" fontId="0" fillId="3" borderId="36" xfId="0" applyNumberFormat="1" applyFill="1" applyBorder="1" applyAlignment="1" applyProtection="1">
      <alignment vertical="center"/>
      <protection locked="0"/>
    </xf>
    <xf numFmtId="0" fontId="11" fillId="5" borderId="51" xfId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9" fillId="3" borderId="13" xfId="1" applyFont="1" applyFill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49" xfId="0" applyFont="1" applyBorder="1" applyAlignment="1" applyProtection="1">
      <alignment wrapText="1"/>
      <protection locked="0"/>
    </xf>
    <xf numFmtId="0" fontId="11" fillId="4" borderId="0" xfId="1" applyFont="1" applyFill="1" applyBorder="1" applyAlignment="1" applyProtection="1">
      <alignment horizontal="left"/>
      <protection locked="0"/>
    </xf>
    <xf numFmtId="0" fontId="11" fillId="4" borderId="32" xfId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7" fillId="0" borderId="43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7" fillId="3" borderId="3" xfId="2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4" fontId="7" fillId="3" borderId="4" xfId="2" applyNumberFormat="1" applyFont="1" applyFill="1" applyBorder="1" applyAlignment="1" applyProtection="1">
      <alignment horizontal="center" vertical="center"/>
      <protection locked="0"/>
    </xf>
    <xf numFmtId="0" fontId="11" fillId="5" borderId="45" xfId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166" fontId="11" fillId="5" borderId="47" xfId="2" applyNumberFormat="1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66" fontId="11" fillId="5" borderId="11" xfId="2" applyNumberFormat="1" applyFont="1" applyFill="1" applyBorder="1" applyAlignment="1" applyProtection="1">
      <alignment horizontal="center" vertical="center"/>
      <protection locked="0"/>
    </xf>
    <xf numFmtId="0" fontId="7" fillId="0" borderId="43" xfId="1" applyFont="1" applyFill="1" applyBorder="1" applyAlignment="1" applyProtection="1">
      <alignment horizontal="right" vertical="center"/>
      <protection locked="0"/>
    </xf>
    <xf numFmtId="0" fontId="7" fillId="0" borderId="44" xfId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Fill="1" applyBorder="1" applyAlignment="1" applyProtection="1">
      <alignment horizontal="right" vertical="center" wrapText="1"/>
      <protection locked="0"/>
    </xf>
    <xf numFmtId="0" fontId="15" fillId="0" borderId="44" xfId="1" applyFont="1" applyFill="1" applyBorder="1" applyAlignment="1" applyProtection="1">
      <alignment horizontal="right" vertical="center" wrapText="1"/>
      <protection locked="0"/>
    </xf>
    <xf numFmtId="0" fontId="15" fillId="0" borderId="2" xfId="1" applyFont="1" applyFill="1" applyBorder="1" applyAlignment="1" applyProtection="1">
      <alignment horizontal="right" vertical="center" wrapText="1"/>
      <protection locked="0"/>
    </xf>
    <xf numFmtId="0" fontId="7" fillId="0" borderId="44" xfId="1" applyFont="1" applyFill="1" applyBorder="1" applyAlignment="1" applyProtection="1">
      <alignment horizontal="right" vertical="center"/>
      <protection locked="0"/>
    </xf>
    <xf numFmtId="0" fontId="7" fillId="0" borderId="2" xfId="1" applyFont="1" applyFill="1" applyBorder="1" applyAlignment="1" applyProtection="1">
      <alignment horizontal="right" vertical="center"/>
      <protection locked="0"/>
    </xf>
    <xf numFmtId="0" fontId="7" fillId="0" borderId="43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15" fillId="0" borderId="43" xfId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wrapText="1"/>
      <protection locked="0"/>
    </xf>
    <xf numFmtId="0" fontId="15" fillId="0" borderId="3" xfId="0" applyFont="1" applyBorder="1" applyAlignment="1" applyProtection="1">
      <alignment wrapText="1"/>
      <protection locked="0"/>
    </xf>
    <xf numFmtId="4" fontId="7" fillId="3" borderId="4" xfId="3" applyNumberFormat="1" applyFont="1" applyFill="1" applyBorder="1" applyAlignment="1" applyProtection="1">
      <alignment horizontal="center" vertical="center"/>
      <protection locked="0"/>
    </xf>
    <xf numFmtId="4" fontId="7" fillId="0" borderId="2" xfId="3" applyNumberFormat="1" applyFont="1" applyBorder="1" applyAlignment="1" applyProtection="1">
      <alignment horizontal="center" vertical="center"/>
      <protection locked="0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7" xfId="1" applyFont="1" applyFill="1" applyBorder="1" applyAlignment="1" applyProtection="1">
      <alignment horizontal="right" vertical="center" wrapText="1"/>
      <protection locked="0"/>
    </xf>
    <xf numFmtId="0" fontId="14" fillId="4" borderId="38" xfId="1" applyFont="1" applyFill="1" applyBorder="1" applyAlignment="1" applyProtection="1">
      <alignment horizontal="right" vertical="center" wrapText="1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49" fontId="7" fillId="3" borderId="5" xfId="1" applyNumberFormat="1" applyFont="1" applyFill="1" applyBorder="1" applyAlignment="1" applyProtection="1">
      <alignment horizontal="center" vertical="center"/>
      <protection locked="0"/>
    </xf>
    <xf numFmtId="49" fontId="7" fillId="3" borderId="4" xfId="1" applyNumberFormat="1" applyFont="1" applyFill="1" applyBorder="1" applyAlignment="1" applyProtection="1">
      <alignment horizontal="center" vertical="center"/>
      <protection locked="0"/>
    </xf>
    <xf numFmtId="49" fontId="7" fillId="3" borderId="2" xfId="1" applyNumberFormat="1" applyFont="1" applyFill="1" applyBorder="1" applyAlignment="1" applyProtection="1">
      <alignment horizontal="center" vertical="center"/>
      <protection locked="0"/>
    </xf>
    <xf numFmtId="0" fontId="11" fillId="4" borderId="35" xfId="1" applyFont="1" applyFill="1" applyBorder="1" applyAlignment="1" applyProtection="1">
      <alignment horizontal="left" vertical="center"/>
      <protection locked="0"/>
    </xf>
    <xf numFmtId="0" fontId="11" fillId="4" borderId="36" xfId="1" applyFont="1" applyFill="1" applyBorder="1" applyAlignment="1" applyProtection="1">
      <alignment horizontal="left" vertical="center"/>
      <protection locked="0"/>
    </xf>
    <xf numFmtId="0" fontId="11" fillId="3" borderId="39" xfId="1" applyFont="1" applyFill="1" applyBorder="1" applyAlignment="1" applyProtection="1">
      <alignment horizontal="left" vertical="top" wrapText="1"/>
      <protection locked="0"/>
    </xf>
    <xf numFmtId="0" fontId="11" fillId="3" borderId="35" xfId="1" applyFont="1" applyFill="1" applyBorder="1" applyAlignment="1" applyProtection="1">
      <alignment horizontal="left" vertical="top" wrapText="1"/>
      <protection locked="0"/>
    </xf>
    <xf numFmtId="0" fontId="11" fillId="3" borderId="36" xfId="1" applyFont="1" applyFill="1" applyBorder="1" applyAlignment="1" applyProtection="1">
      <alignment horizontal="left" vertical="top" wrapText="1"/>
      <protection locked="0"/>
    </xf>
    <xf numFmtId="0" fontId="11" fillId="4" borderId="0" xfId="1" applyFont="1" applyFill="1" applyBorder="1" applyAlignment="1" applyProtection="1">
      <alignment horizontal="left" vertical="center"/>
      <protection locked="0"/>
    </xf>
    <xf numFmtId="0" fontId="11" fillId="4" borderId="32" xfId="1" applyFont="1" applyFill="1" applyBorder="1" applyAlignment="1" applyProtection="1">
      <alignment horizontal="left" vertical="center"/>
      <protection locked="0"/>
    </xf>
    <xf numFmtId="0" fontId="11" fillId="5" borderId="40" xfId="1" applyFont="1" applyFill="1" applyBorder="1" applyAlignment="1" applyProtection="1">
      <alignment horizontal="center" vertical="center"/>
      <protection locked="0"/>
    </xf>
    <xf numFmtId="0" fontId="11" fillId="5" borderId="8" xfId="1" applyFont="1" applyFill="1" applyBorder="1" applyAlignment="1" applyProtection="1">
      <alignment horizontal="center" vertical="center"/>
      <protection locked="0"/>
    </xf>
    <xf numFmtId="0" fontId="11" fillId="5" borderId="41" xfId="1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11" fillId="5" borderId="8" xfId="1" applyFont="1" applyFill="1" applyBorder="1" applyAlignment="1" applyProtection="1">
      <alignment horizontal="center" vertical="center" wrapText="1"/>
      <protection locked="0"/>
    </xf>
    <xf numFmtId="49" fontId="11" fillId="3" borderId="3" xfId="1" applyNumberFormat="1" applyFont="1" applyFill="1" applyBorder="1" applyAlignment="1" applyProtection="1">
      <alignment horizontal="left" vertical="center" wrapText="1"/>
      <protection locked="0"/>
    </xf>
    <xf numFmtId="49" fontId="11" fillId="3" borderId="4" xfId="1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4" borderId="35" xfId="1" applyFont="1" applyFill="1" applyBorder="1" applyAlignment="1" applyProtection="1">
      <alignment horizontal="left"/>
      <protection locked="0"/>
    </xf>
    <xf numFmtId="0" fontId="11" fillId="4" borderId="35" xfId="1" applyFont="1" applyFill="1" applyBorder="1" applyAlignment="1" applyProtection="1">
      <alignment horizontal="left" wrapText="1"/>
      <protection locked="0"/>
    </xf>
    <xf numFmtId="0" fontId="11" fillId="4" borderId="36" xfId="1" applyFont="1" applyFill="1" applyBorder="1" applyAlignment="1" applyProtection="1">
      <alignment horizontal="left" wrapText="1"/>
      <protection locked="0"/>
    </xf>
    <xf numFmtId="0" fontId="7" fillId="3" borderId="33" xfId="1" applyFont="1" applyFill="1" applyBorder="1" applyAlignment="1" applyProtection="1">
      <alignment horizontal="left" vertical="center"/>
      <protection locked="0"/>
    </xf>
    <xf numFmtId="0" fontId="7" fillId="3" borderId="34" xfId="1" applyFont="1" applyFill="1" applyBorder="1" applyAlignment="1" applyProtection="1">
      <alignment horizontal="left" vertical="center"/>
      <protection locked="0"/>
    </xf>
    <xf numFmtId="49" fontId="7" fillId="3" borderId="3" xfId="1" applyNumberFormat="1" applyFont="1" applyFill="1" applyBorder="1" applyAlignment="1" applyProtection="1">
      <alignment horizontal="center" vertical="center"/>
      <protection locked="0"/>
    </xf>
    <xf numFmtId="49" fontId="7" fillId="3" borderId="6" xfId="1" applyNumberFormat="1" applyFont="1" applyFill="1" applyBorder="1" applyAlignment="1" applyProtection="1">
      <alignment horizontal="center" vertical="center"/>
      <protection locked="0"/>
    </xf>
    <xf numFmtId="49" fontId="7" fillId="3" borderId="5" xfId="1" applyNumberFormat="1" applyFont="1" applyFill="1" applyBorder="1" applyAlignment="1" applyProtection="1">
      <alignment horizontal="left" vertical="center"/>
      <protection locked="0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49" fontId="7" fillId="3" borderId="3" xfId="1" applyNumberFormat="1" applyFont="1" applyFill="1" applyBorder="1" applyAlignment="1">
      <alignment horizontal="left" vertical="center"/>
    </xf>
    <xf numFmtId="49" fontId="7" fillId="3" borderId="2" xfId="1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3" borderId="5" xfId="0" applyNumberFormat="1" applyFont="1" applyFill="1" applyBorder="1" applyAlignment="1" applyProtection="1">
      <alignment horizontal="left" vertical="center"/>
      <protection locked="0"/>
    </xf>
    <xf numFmtId="49" fontId="7" fillId="3" borderId="4" xfId="0" applyNumberFormat="1" applyFont="1" applyFill="1" applyBorder="1" applyAlignment="1" applyProtection="1">
      <alignment horizontal="left" vertical="center"/>
      <protection locked="0"/>
    </xf>
    <xf numFmtId="49" fontId="7" fillId="3" borderId="2" xfId="0" applyNumberFormat="1" applyFont="1" applyFill="1" applyBorder="1" applyAlignment="1" applyProtection="1">
      <alignment horizontal="left" vertical="center"/>
      <protection locked="0"/>
    </xf>
    <xf numFmtId="0" fontId="7" fillId="3" borderId="5" xfId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/>
    </xf>
    <xf numFmtId="0" fontId="0" fillId="0" borderId="1" xfId="0" applyBorder="1" applyAlignment="1"/>
    <xf numFmtId="0" fontId="7" fillId="4" borderId="1" xfId="1" applyFont="1" applyFill="1" applyBorder="1" applyAlignment="1">
      <alignment horizontal="center"/>
    </xf>
    <xf numFmtId="14" fontId="7" fillId="3" borderId="3" xfId="1" applyNumberFormat="1" applyFont="1" applyFill="1" applyBorder="1" applyAlignment="1" applyProtection="1">
      <alignment horizontal="center" vertical="center"/>
      <protection locked="0"/>
    </xf>
    <xf numFmtId="14" fontId="7" fillId="3" borderId="3" xfId="1" applyNumberFormat="1" applyFont="1" applyFill="1" applyBorder="1" applyAlignment="1" applyProtection="1">
      <alignment horizontal="center" vertical="center"/>
      <protection locked="0"/>
    </xf>
    <xf numFmtId="14" fontId="7" fillId="3" borderId="2" xfId="1" applyNumberFormat="1" applyFont="1" applyFill="1" applyBorder="1" applyAlignment="1" applyProtection="1">
      <alignment horizontal="center" vertical="center"/>
      <protection locked="0"/>
    </xf>
    <xf numFmtId="165" fontId="7" fillId="4" borderId="24" xfId="1" applyNumberFormat="1" applyFont="1" applyFill="1" applyBorder="1" applyAlignment="1" applyProtection="1">
      <alignment vertical="center"/>
      <protection locked="0"/>
    </xf>
    <xf numFmtId="165" fontId="7" fillId="4" borderId="9" xfId="1" applyNumberFormat="1" applyFont="1" applyFill="1" applyBorder="1" applyAlignment="1" applyProtection="1">
      <alignment vertical="center"/>
      <protection locked="0"/>
    </xf>
    <xf numFmtId="165" fontId="7" fillId="5" borderId="23" xfId="1" applyNumberFormat="1" applyFont="1" applyFill="1" applyBorder="1" applyAlignment="1" applyProtection="1">
      <alignment horizontal="center" vertical="center"/>
      <protection locked="0"/>
    </xf>
    <xf numFmtId="165" fontId="7" fillId="5" borderId="22" xfId="1" applyNumberFormat="1" applyFont="1" applyFill="1" applyBorder="1" applyAlignment="1" applyProtection="1">
      <alignment horizontal="center" vertical="center"/>
      <protection locked="0"/>
    </xf>
    <xf numFmtId="165" fontId="7" fillId="5" borderId="13" xfId="1" applyNumberFormat="1" applyFont="1" applyFill="1" applyBorder="1" applyAlignment="1" applyProtection="1">
      <alignment horizontal="center" vertical="center"/>
      <protection locked="0"/>
    </xf>
    <xf numFmtId="165" fontId="7" fillId="5" borderId="15" xfId="1" applyNumberFormat="1" applyFont="1" applyFill="1" applyBorder="1" applyAlignment="1" applyProtection="1">
      <alignment horizontal="center" vertical="center"/>
      <protection locked="0"/>
    </xf>
    <xf numFmtId="165" fontId="11" fillId="5" borderId="57" xfId="1" applyNumberFormat="1" applyFont="1" applyFill="1" applyBorder="1" applyAlignment="1" applyProtection="1">
      <alignment horizontal="center"/>
    </xf>
    <xf numFmtId="165" fontId="11" fillId="5" borderId="56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4" fontId="4" fillId="2" borderId="0" xfId="0" applyNumberFormat="1" applyFont="1" applyFill="1" applyBorder="1"/>
    <xf numFmtId="0" fontId="5" fillId="0" borderId="0" xfId="0" applyFont="1" applyBorder="1"/>
  </cellXfs>
  <cellStyles count="4">
    <cellStyle name="Moeda" xfId="3" builtinId="4"/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485775</xdr:colOff>
      <xdr:row>0</xdr:row>
      <xdr:rowOff>9525</xdr:rowOff>
    </xdr:from>
    <xdr:to>
      <xdr:col>14</xdr:col>
      <xdr:colOff>733425</xdr:colOff>
      <xdr:row>1</xdr:row>
      <xdr:rowOff>1053459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9525"/>
          <a:ext cx="2257425" cy="1205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278"/>
  <sheetViews>
    <sheetView showGridLines="0" tabSelected="1" topLeftCell="A70" zoomScale="60" zoomScaleNormal="60" workbookViewId="0">
      <selection activeCell="A278" sqref="A278:G278"/>
    </sheetView>
  </sheetViews>
  <sheetFormatPr defaultRowHeight="12.75" x14ac:dyDescent="0.2"/>
  <cols>
    <col min="1" max="1" width="7.28515625" customWidth="1"/>
    <col min="2" max="2" width="37.28515625" customWidth="1"/>
    <col min="3" max="3" width="26.85546875" style="9" customWidth="1"/>
    <col min="4" max="4" width="39.7109375" customWidth="1"/>
    <col min="5" max="5" width="29.28515625" customWidth="1"/>
    <col min="6" max="6" width="49" customWidth="1"/>
    <col min="7" max="7" width="36.28515625" customWidth="1"/>
    <col min="8" max="8" width="15" customWidth="1"/>
    <col min="9" max="9" width="14.7109375" customWidth="1"/>
    <col min="10" max="10" width="14.140625" customWidth="1"/>
    <col min="11" max="11" width="44.5703125" customWidth="1"/>
    <col min="12" max="12" width="40.7109375" customWidth="1"/>
    <col min="13" max="13" width="13.7109375" customWidth="1"/>
    <col min="14" max="14" width="16.42578125" customWidth="1"/>
    <col min="15" max="15" width="33.7109375" customWidth="1"/>
  </cols>
  <sheetData>
    <row r="2" spans="1:16" ht="111" customHeight="1" x14ac:dyDescent="0.25">
      <c r="A2" s="448" t="s">
        <v>42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4" spans="1:16" ht="35.25" customHeight="1" x14ac:dyDescent="0.25">
      <c r="A4" s="450" t="s">
        <v>43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</row>
    <row r="5" spans="1:16" s="23" customFormat="1" ht="31.5" customHeight="1" x14ac:dyDescent="0.3">
      <c r="A5" s="377" t="s">
        <v>44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</row>
    <row r="6" spans="1:16" s="23" customFormat="1" ht="25.5" customHeight="1" x14ac:dyDescent="0.3">
      <c r="A6" s="24" t="s">
        <v>6</v>
      </c>
      <c r="B6" s="25"/>
      <c r="C6" s="26"/>
      <c r="D6" s="26"/>
      <c r="E6" s="26"/>
      <c r="F6" s="26"/>
      <c r="G6" s="27"/>
      <c r="H6" s="24" t="s">
        <v>8</v>
      </c>
      <c r="I6" s="28"/>
      <c r="L6" s="24" t="s">
        <v>45</v>
      </c>
      <c r="M6" s="28"/>
      <c r="N6" s="28"/>
      <c r="O6" s="29"/>
    </row>
    <row r="7" spans="1:16" s="23" customFormat="1" ht="25.5" customHeight="1" x14ac:dyDescent="0.3">
      <c r="A7" s="333"/>
      <c r="B7" s="334"/>
      <c r="C7" s="334"/>
      <c r="D7" s="334"/>
      <c r="E7" s="334"/>
      <c r="F7" s="334"/>
      <c r="G7" s="413"/>
      <c r="H7" s="441"/>
      <c r="I7" s="455"/>
      <c r="J7" s="413"/>
      <c r="K7" s="456"/>
      <c r="L7" s="457"/>
      <c r="M7" s="457"/>
      <c r="N7" s="457"/>
      <c r="O7" s="458"/>
    </row>
    <row r="8" spans="1:16" s="23" customFormat="1" ht="25.5" customHeight="1" x14ac:dyDescent="0.3">
      <c r="A8" s="24" t="s">
        <v>46</v>
      </c>
      <c r="B8" s="30"/>
      <c r="C8" s="28"/>
      <c r="D8" s="28"/>
      <c r="E8" s="28"/>
      <c r="F8" s="28"/>
      <c r="G8" s="31"/>
      <c r="H8" s="24" t="s">
        <v>47</v>
      </c>
      <c r="I8" s="28"/>
      <c r="J8" s="30"/>
      <c r="K8" s="30"/>
      <c r="L8" s="24" t="s">
        <v>48</v>
      </c>
      <c r="M8" s="28"/>
      <c r="N8" s="28"/>
      <c r="O8" s="32"/>
    </row>
    <row r="9" spans="1:16" s="23" customFormat="1" ht="25.5" customHeight="1" x14ac:dyDescent="0.3">
      <c r="A9" s="459" t="s">
        <v>7</v>
      </c>
      <c r="B9" s="364"/>
      <c r="C9" s="364"/>
      <c r="D9" s="364"/>
      <c r="E9" s="364"/>
      <c r="F9" s="364"/>
      <c r="G9" s="460"/>
      <c r="H9" s="459" t="s">
        <v>7</v>
      </c>
      <c r="I9" s="461"/>
      <c r="J9" s="462"/>
      <c r="K9" s="463"/>
      <c r="L9" s="464"/>
      <c r="M9" s="464"/>
      <c r="N9" s="464"/>
      <c r="O9" s="465"/>
    </row>
    <row r="10" spans="1:16" s="23" customFormat="1" ht="25.5" customHeight="1" x14ac:dyDescent="0.3">
      <c r="A10" s="24" t="s">
        <v>49</v>
      </c>
      <c r="B10" s="30"/>
      <c r="C10" s="28"/>
      <c r="D10" s="28"/>
      <c r="E10" s="28"/>
      <c r="F10" s="24" t="s">
        <v>50</v>
      </c>
      <c r="G10" s="31"/>
      <c r="H10" s="24" t="s">
        <v>51</v>
      </c>
      <c r="I10" s="31"/>
      <c r="J10" s="30"/>
      <c r="K10" s="30"/>
      <c r="L10" s="24" t="s">
        <v>52</v>
      </c>
      <c r="M10" s="28"/>
      <c r="N10" s="28"/>
      <c r="O10" s="32"/>
    </row>
    <row r="11" spans="1:16" s="23" customFormat="1" ht="25.5" customHeight="1" x14ac:dyDescent="0.3">
      <c r="A11" s="333"/>
      <c r="B11" s="466"/>
      <c r="C11" s="467"/>
      <c r="D11" s="33"/>
      <c r="E11" s="33"/>
      <c r="F11" s="441"/>
      <c r="G11" s="413"/>
      <c r="H11" s="441"/>
      <c r="I11" s="334"/>
      <c r="J11" s="455"/>
      <c r="K11" s="363" t="s">
        <v>7</v>
      </c>
      <c r="L11" s="364"/>
      <c r="M11" s="364"/>
      <c r="N11" s="364"/>
      <c r="O11" s="365"/>
    </row>
    <row r="12" spans="1:16" s="23" customFormat="1" ht="25.5" customHeight="1" x14ac:dyDescent="0.3">
      <c r="A12" s="24" t="s">
        <v>53</v>
      </c>
      <c r="B12" s="30"/>
      <c r="C12" s="28"/>
      <c r="D12" s="28"/>
      <c r="E12" s="28"/>
      <c r="F12" s="24" t="s">
        <v>54</v>
      </c>
      <c r="G12" s="31"/>
      <c r="H12" s="24" t="s">
        <v>55</v>
      </c>
      <c r="I12" s="30"/>
      <c r="J12" s="28"/>
      <c r="K12" s="28"/>
      <c r="L12" s="24" t="s">
        <v>56</v>
      </c>
      <c r="M12" s="30"/>
      <c r="N12" s="30"/>
      <c r="O12" s="34"/>
    </row>
    <row r="13" spans="1:16" s="23" customFormat="1" ht="25.5" customHeight="1" x14ac:dyDescent="0.3">
      <c r="A13" s="437" t="s">
        <v>7</v>
      </c>
      <c r="B13" s="438"/>
      <c r="C13" s="438"/>
      <c r="D13" s="35"/>
      <c r="E13" s="35"/>
      <c r="F13" s="459" t="s">
        <v>7</v>
      </c>
      <c r="G13" s="460"/>
      <c r="H13" s="459" t="s">
        <v>7</v>
      </c>
      <c r="I13" s="468"/>
      <c r="J13" s="469"/>
      <c r="K13" s="459" t="s">
        <v>7</v>
      </c>
      <c r="L13" s="364"/>
      <c r="M13" s="364"/>
      <c r="N13" s="364"/>
      <c r="O13" s="365"/>
    </row>
    <row r="14" spans="1:16" s="37" customFormat="1" ht="25.5" customHeight="1" x14ac:dyDescent="0.3">
      <c r="A14" s="24" t="s">
        <v>57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6"/>
      <c r="P14" s="23"/>
    </row>
    <row r="15" spans="1:16" s="23" customFormat="1" ht="39.950000000000003" customHeight="1" x14ac:dyDescent="0.3">
      <c r="A15" s="431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3"/>
    </row>
    <row r="16" spans="1:16" s="23" customFormat="1" ht="20.25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</row>
    <row r="17" spans="1:15" s="37" customFormat="1" ht="27.75" customHeight="1" x14ac:dyDescent="0.3">
      <c r="A17" s="40" t="s">
        <v>58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1:15" s="23" customFormat="1" ht="29.25" customHeight="1" x14ac:dyDescent="0.3">
      <c r="A18" s="377" t="s">
        <v>59</v>
      </c>
      <c r="B18" s="377"/>
      <c r="C18" s="377"/>
      <c r="D18" s="40"/>
      <c r="E18" s="40"/>
      <c r="F18" s="42" t="s">
        <v>60</v>
      </c>
      <c r="G18" s="434" t="s">
        <v>61</v>
      </c>
      <c r="H18" s="434"/>
      <c r="I18" s="434" t="s">
        <v>62</v>
      </c>
      <c r="J18" s="434"/>
      <c r="K18" s="434"/>
      <c r="L18" s="435" t="s">
        <v>63</v>
      </c>
      <c r="M18" s="435"/>
      <c r="N18" s="435"/>
      <c r="O18" s="436"/>
    </row>
    <row r="19" spans="1:15" s="23" customFormat="1" ht="29.25" customHeight="1" x14ac:dyDescent="0.3">
      <c r="A19" s="437" t="s">
        <v>7</v>
      </c>
      <c r="B19" s="438"/>
      <c r="C19" s="438"/>
      <c r="D19" s="35"/>
      <c r="E19" s="35"/>
      <c r="F19" s="43"/>
      <c r="G19" s="364"/>
      <c r="H19" s="365"/>
      <c r="I19" s="439"/>
      <c r="J19" s="415"/>
      <c r="K19" s="440"/>
      <c r="L19" s="441"/>
      <c r="M19" s="334"/>
      <c r="N19" s="334"/>
      <c r="O19" s="335"/>
    </row>
    <row r="20" spans="1:15" s="23" customFormat="1" ht="21" customHeight="1" x14ac:dyDescent="0.3">
      <c r="A20" s="38"/>
      <c r="B20" s="38"/>
      <c r="C20" s="38"/>
      <c r="D20" s="38"/>
      <c r="E20" s="38"/>
      <c r="F20" s="38"/>
      <c r="G20" s="38"/>
      <c r="H20" s="38"/>
      <c r="I20" s="38"/>
      <c r="J20" s="411" t="s">
        <v>64</v>
      </c>
      <c r="K20" s="411"/>
      <c r="L20" s="411"/>
      <c r="M20" s="411"/>
      <c r="N20" s="411"/>
      <c r="O20" s="412"/>
    </row>
    <row r="21" spans="1:15" s="37" customFormat="1" ht="25.5" customHeight="1" x14ac:dyDescent="0.3">
      <c r="A21" s="24" t="s">
        <v>65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6"/>
    </row>
    <row r="22" spans="1:15" s="37" customFormat="1" ht="25.5" customHeight="1" x14ac:dyDescent="0.3">
      <c r="A22" s="24" t="s">
        <v>66</v>
      </c>
      <c r="B22" s="25"/>
      <c r="C22" s="25"/>
      <c r="D22" s="25"/>
      <c r="E22" s="25"/>
      <c r="F22" s="25"/>
      <c r="G22" s="31"/>
      <c r="H22" s="44" t="s">
        <v>67</v>
      </c>
      <c r="I22" s="28"/>
      <c r="J22" s="30"/>
      <c r="K22" s="30"/>
      <c r="L22" s="24" t="s">
        <v>68</v>
      </c>
      <c r="M22" s="28"/>
      <c r="N22" s="28"/>
      <c r="O22" s="32"/>
    </row>
    <row r="23" spans="1:15" s="37" customFormat="1" ht="25.5" customHeight="1" x14ac:dyDescent="0.3">
      <c r="A23" s="333"/>
      <c r="B23" s="334"/>
      <c r="C23" s="334"/>
      <c r="D23" s="334"/>
      <c r="E23" s="334"/>
      <c r="F23" s="334"/>
      <c r="G23" s="413"/>
      <c r="H23" s="414"/>
      <c r="I23" s="415"/>
      <c r="J23" s="415"/>
      <c r="K23" s="45"/>
      <c r="L23" s="414"/>
      <c r="M23" s="415"/>
      <c r="N23" s="415"/>
      <c r="O23" s="416"/>
    </row>
    <row r="24" spans="1:15" s="23" customFormat="1" ht="30" customHeight="1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5" spans="1:15" s="23" customFormat="1" ht="20.25" x14ac:dyDescent="0.3">
      <c r="A25" s="417" t="s">
        <v>69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8"/>
    </row>
    <row r="26" spans="1:15" s="23" customFormat="1" ht="39.950000000000003" customHeight="1" x14ac:dyDescent="0.3">
      <c r="A26" s="419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1"/>
    </row>
    <row r="27" spans="1:15" s="23" customFormat="1" ht="24.75" customHeight="1" x14ac:dyDescent="0.3">
      <c r="A27" s="4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6"/>
    </row>
    <row r="28" spans="1:15" s="23" customFormat="1" ht="24.75" customHeight="1" thickBot="1" x14ac:dyDescent="0.35">
      <c r="A28" s="422" t="s">
        <v>70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3"/>
    </row>
    <row r="29" spans="1:15" s="23" customFormat="1" ht="176.25" customHeight="1" x14ac:dyDescent="0.3">
      <c r="A29" s="424" t="s">
        <v>71</v>
      </c>
      <c r="B29" s="425"/>
      <c r="C29" s="425"/>
      <c r="D29" s="47"/>
      <c r="E29" s="48"/>
      <c r="F29" s="49" t="s">
        <v>72</v>
      </c>
      <c r="G29" s="426" t="s">
        <v>73</v>
      </c>
      <c r="H29" s="427"/>
      <c r="I29" s="426" t="s">
        <v>74</v>
      </c>
      <c r="J29" s="428"/>
      <c r="K29" s="428"/>
      <c r="L29" s="429"/>
      <c r="M29" s="430" t="s">
        <v>75</v>
      </c>
      <c r="N29" s="430"/>
      <c r="O29" s="429"/>
    </row>
    <row r="30" spans="1:15" s="23" customFormat="1" ht="27.95" customHeight="1" x14ac:dyDescent="0.3">
      <c r="A30" s="381" t="s">
        <v>76</v>
      </c>
      <c r="B30" s="382"/>
      <c r="C30" s="383"/>
      <c r="D30" s="50"/>
      <c r="E30" s="51"/>
      <c r="F30" s="52"/>
      <c r="G30" s="384"/>
      <c r="H30" s="385"/>
      <c r="I30" s="384"/>
      <c r="J30" s="386"/>
      <c r="K30" s="386"/>
      <c r="L30" s="385"/>
      <c r="M30" s="410"/>
      <c r="N30" s="410"/>
      <c r="O30" s="410"/>
    </row>
    <row r="31" spans="1:15" s="23" customFormat="1" ht="27.95" customHeight="1" x14ac:dyDescent="0.3">
      <c r="A31" s="381" t="s">
        <v>77</v>
      </c>
      <c r="B31" s="382"/>
      <c r="C31" s="383"/>
      <c r="D31" s="50"/>
      <c r="E31" s="51"/>
      <c r="F31" s="52"/>
      <c r="G31" s="384"/>
      <c r="H31" s="385"/>
      <c r="I31" s="384"/>
      <c r="J31" s="386"/>
      <c r="K31" s="386"/>
      <c r="L31" s="385"/>
      <c r="M31" s="410"/>
      <c r="N31" s="410"/>
      <c r="O31" s="410"/>
    </row>
    <row r="32" spans="1:15" s="23" customFormat="1" ht="27.95" customHeight="1" x14ac:dyDescent="0.3">
      <c r="A32" s="381" t="s">
        <v>78</v>
      </c>
      <c r="B32" s="382"/>
      <c r="C32" s="383"/>
      <c r="D32" s="50"/>
      <c r="E32" s="51"/>
      <c r="F32" s="52"/>
      <c r="G32" s="384"/>
      <c r="H32" s="385"/>
      <c r="I32" s="384"/>
      <c r="J32" s="386"/>
      <c r="K32" s="386"/>
      <c r="L32" s="385"/>
      <c r="M32" s="410"/>
      <c r="N32" s="410"/>
      <c r="O32" s="410"/>
    </row>
    <row r="33" spans="1:15" s="23" customFormat="1" ht="27.95" customHeight="1" x14ac:dyDescent="0.3">
      <c r="A33" s="381" t="s">
        <v>79</v>
      </c>
      <c r="B33" s="382"/>
      <c r="C33" s="383"/>
      <c r="D33" s="50"/>
      <c r="E33" s="51"/>
      <c r="F33" s="52"/>
      <c r="G33" s="384"/>
      <c r="H33" s="385"/>
      <c r="I33" s="384"/>
      <c r="J33" s="386"/>
      <c r="K33" s="386"/>
      <c r="L33" s="385"/>
      <c r="M33" s="410"/>
      <c r="N33" s="410"/>
      <c r="O33" s="410"/>
    </row>
    <row r="34" spans="1:15" s="23" customFormat="1" ht="27.95" customHeight="1" x14ac:dyDescent="0.3">
      <c r="A34" s="381" t="s">
        <v>80</v>
      </c>
      <c r="B34" s="382"/>
      <c r="C34" s="383"/>
      <c r="D34" s="50"/>
      <c r="E34" s="51"/>
      <c r="F34" s="53"/>
      <c r="G34" s="384"/>
      <c r="H34" s="385"/>
      <c r="I34" s="384"/>
      <c r="J34" s="386"/>
      <c r="K34" s="386"/>
      <c r="L34" s="385"/>
      <c r="M34" s="387"/>
      <c r="N34" s="387"/>
      <c r="O34" s="385"/>
    </row>
    <row r="35" spans="1:15" s="23" customFormat="1" ht="27.95" customHeight="1" x14ac:dyDescent="0.3">
      <c r="A35" s="381" t="s">
        <v>81</v>
      </c>
      <c r="B35" s="382"/>
      <c r="C35" s="383"/>
      <c r="D35" s="50"/>
      <c r="E35" s="51"/>
      <c r="F35" s="53"/>
      <c r="G35" s="384"/>
      <c r="H35" s="385"/>
      <c r="I35" s="384"/>
      <c r="J35" s="386"/>
      <c r="K35" s="386"/>
      <c r="L35" s="385"/>
      <c r="M35" s="387"/>
      <c r="N35" s="387"/>
      <c r="O35" s="385"/>
    </row>
    <row r="36" spans="1:15" s="23" customFormat="1" ht="27.95" customHeight="1" x14ac:dyDescent="0.3">
      <c r="A36" s="402" t="s">
        <v>82</v>
      </c>
      <c r="B36" s="403"/>
      <c r="C36" s="404"/>
      <c r="D36" s="54"/>
      <c r="E36" s="51"/>
      <c r="F36" s="53"/>
      <c r="G36" s="384"/>
      <c r="H36" s="385"/>
      <c r="I36" s="384"/>
      <c r="J36" s="386"/>
      <c r="K36" s="386"/>
      <c r="L36" s="385"/>
      <c r="M36" s="387"/>
      <c r="N36" s="387"/>
      <c r="O36" s="385"/>
    </row>
    <row r="37" spans="1:15" s="23" customFormat="1" ht="27.95" customHeight="1" x14ac:dyDescent="0.3">
      <c r="A37" s="405" t="s">
        <v>83</v>
      </c>
      <c r="B37" s="406"/>
      <c r="C37" s="407"/>
      <c r="D37" s="55"/>
      <c r="E37" s="51"/>
      <c r="F37" s="52"/>
      <c r="G37" s="384"/>
      <c r="H37" s="385"/>
      <c r="I37" s="384"/>
      <c r="J37" s="386"/>
      <c r="K37" s="386"/>
      <c r="L37" s="385"/>
      <c r="M37" s="408"/>
      <c r="N37" s="408"/>
      <c r="O37" s="409"/>
    </row>
    <row r="38" spans="1:15" s="23" customFormat="1" ht="27.95" customHeight="1" x14ac:dyDescent="0.3">
      <c r="A38" s="400" t="s">
        <v>84</v>
      </c>
      <c r="B38" s="401"/>
      <c r="C38" s="56"/>
      <c r="D38" s="57"/>
      <c r="E38" s="58"/>
      <c r="F38" s="53"/>
      <c r="G38" s="384"/>
      <c r="H38" s="385"/>
      <c r="I38" s="384"/>
      <c r="J38" s="386"/>
      <c r="K38" s="386"/>
      <c r="L38" s="385"/>
      <c r="M38" s="387"/>
      <c r="N38" s="387"/>
      <c r="O38" s="385"/>
    </row>
    <row r="39" spans="1:15" s="23" customFormat="1" ht="27.95" customHeight="1" x14ac:dyDescent="0.3">
      <c r="A39" s="400" t="s">
        <v>85</v>
      </c>
      <c r="B39" s="401"/>
      <c r="C39" s="56"/>
      <c r="D39" s="57"/>
      <c r="E39" s="58"/>
      <c r="F39" s="53"/>
      <c r="G39" s="384"/>
      <c r="H39" s="385"/>
      <c r="I39" s="384"/>
      <c r="J39" s="386"/>
      <c r="K39" s="386"/>
      <c r="L39" s="385"/>
      <c r="M39" s="387"/>
      <c r="N39" s="387"/>
      <c r="O39" s="385"/>
    </row>
    <row r="40" spans="1:15" s="23" customFormat="1" ht="27.95" customHeight="1" x14ac:dyDescent="0.3">
      <c r="A40" s="395" t="s">
        <v>86</v>
      </c>
      <c r="B40" s="382"/>
      <c r="C40" s="59"/>
      <c r="D40" s="60"/>
      <c r="E40" s="61"/>
      <c r="F40" s="53"/>
      <c r="G40" s="384"/>
      <c r="H40" s="385"/>
      <c r="I40" s="384"/>
      <c r="J40" s="386"/>
      <c r="K40" s="386"/>
      <c r="L40" s="385"/>
      <c r="M40" s="387"/>
      <c r="N40" s="387"/>
      <c r="O40" s="385"/>
    </row>
    <row r="41" spans="1:15" s="23" customFormat="1" ht="27.95" customHeight="1" x14ac:dyDescent="0.3">
      <c r="A41" s="395" t="s">
        <v>86</v>
      </c>
      <c r="B41" s="382"/>
      <c r="C41" s="59"/>
      <c r="D41" s="60"/>
      <c r="E41" s="61"/>
      <c r="F41" s="53"/>
      <c r="G41" s="384"/>
      <c r="H41" s="385"/>
      <c r="I41" s="384"/>
      <c r="J41" s="386"/>
      <c r="K41" s="386"/>
      <c r="L41" s="385"/>
      <c r="M41" s="387"/>
      <c r="N41" s="387"/>
      <c r="O41" s="385"/>
    </row>
    <row r="42" spans="1:15" s="23" customFormat="1" ht="27.95" customHeight="1" x14ac:dyDescent="0.3">
      <c r="A42" s="395" t="s">
        <v>86</v>
      </c>
      <c r="B42" s="382"/>
      <c r="C42" s="59"/>
      <c r="D42" s="60"/>
      <c r="E42" s="61"/>
      <c r="F42" s="53"/>
      <c r="G42" s="384"/>
      <c r="H42" s="385"/>
      <c r="I42" s="384"/>
      <c r="J42" s="386"/>
      <c r="K42" s="386"/>
      <c r="L42" s="385"/>
      <c r="M42" s="387"/>
      <c r="N42" s="387"/>
      <c r="O42" s="385"/>
    </row>
    <row r="43" spans="1:15" s="23" customFormat="1" ht="27.95" customHeight="1" x14ac:dyDescent="0.3">
      <c r="A43" s="395" t="s">
        <v>87</v>
      </c>
      <c r="B43" s="382"/>
      <c r="C43" s="59"/>
      <c r="D43" s="60"/>
      <c r="E43" s="61"/>
      <c r="F43" s="53"/>
      <c r="G43" s="384"/>
      <c r="H43" s="385"/>
      <c r="I43" s="384"/>
      <c r="J43" s="386"/>
      <c r="K43" s="386"/>
      <c r="L43" s="385"/>
      <c r="M43" s="387"/>
      <c r="N43" s="387"/>
      <c r="O43" s="385"/>
    </row>
    <row r="44" spans="1:15" s="23" customFormat="1" ht="27.95" customHeight="1" x14ac:dyDescent="0.3">
      <c r="A44" s="395" t="s">
        <v>88</v>
      </c>
      <c r="B44" s="382"/>
      <c r="C44" s="59"/>
      <c r="D44" s="60"/>
      <c r="E44" s="61"/>
      <c r="F44" s="53"/>
      <c r="G44" s="384"/>
      <c r="H44" s="385"/>
      <c r="I44" s="384"/>
      <c r="J44" s="386"/>
      <c r="K44" s="386"/>
      <c r="L44" s="385"/>
      <c r="M44" s="387"/>
      <c r="N44" s="387"/>
      <c r="O44" s="385"/>
    </row>
    <row r="45" spans="1:15" s="23" customFormat="1" ht="38.25" customHeight="1" x14ac:dyDescent="0.3">
      <c r="A45" s="396" t="s">
        <v>89</v>
      </c>
      <c r="B45" s="397"/>
      <c r="C45" s="56"/>
      <c r="D45" s="57"/>
      <c r="E45" s="58"/>
      <c r="F45" s="53"/>
      <c r="G45" s="384"/>
      <c r="H45" s="385"/>
      <c r="I45" s="384"/>
      <c r="J45" s="386"/>
      <c r="K45" s="386"/>
      <c r="L45" s="385"/>
      <c r="M45" s="387"/>
      <c r="N45" s="387"/>
      <c r="O45" s="385"/>
    </row>
    <row r="46" spans="1:15" s="23" customFormat="1" ht="36.75" customHeight="1" x14ac:dyDescent="0.3">
      <c r="A46" s="398" t="s">
        <v>90</v>
      </c>
      <c r="B46" s="399"/>
      <c r="C46" s="56"/>
      <c r="D46" s="57"/>
      <c r="E46" s="58"/>
      <c r="F46" s="53"/>
      <c r="G46" s="384"/>
      <c r="H46" s="385"/>
      <c r="I46" s="384"/>
      <c r="J46" s="386"/>
      <c r="K46" s="386"/>
      <c r="L46" s="385"/>
      <c r="M46" s="387"/>
      <c r="N46" s="387"/>
      <c r="O46" s="385"/>
    </row>
    <row r="47" spans="1:15" s="23" customFormat="1" ht="37.5" customHeight="1" x14ac:dyDescent="0.3">
      <c r="A47" s="398" t="s">
        <v>91</v>
      </c>
      <c r="B47" s="399"/>
      <c r="C47" s="56"/>
      <c r="D47" s="57"/>
      <c r="E47" s="58"/>
      <c r="F47" s="53"/>
      <c r="G47" s="384"/>
      <c r="H47" s="385"/>
      <c r="I47" s="384"/>
      <c r="J47" s="386"/>
      <c r="K47" s="386"/>
      <c r="L47" s="385"/>
      <c r="M47" s="387"/>
      <c r="N47" s="387"/>
      <c r="O47" s="385"/>
    </row>
    <row r="48" spans="1:15" s="23" customFormat="1" ht="27.95" customHeight="1" x14ac:dyDescent="0.3">
      <c r="A48" s="395" t="s">
        <v>92</v>
      </c>
      <c r="B48" s="382"/>
      <c r="C48" s="59"/>
      <c r="D48" s="60"/>
      <c r="E48" s="61"/>
      <c r="F48" s="53"/>
      <c r="G48" s="384"/>
      <c r="H48" s="385"/>
      <c r="I48" s="384"/>
      <c r="J48" s="386"/>
      <c r="K48" s="386"/>
      <c r="L48" s="385"/>
      <c r="M48" s="387"/>
      <c r="N48" s="387"/>
      <c r="O48" s="385"/>
    </row>
    <row r="49" spans="1:15" s="23" customFormat="1" ht="27.95" customHeight="1" x14ac:dyDescent="0.3">
      <c r="A49" s="395" t="s">
        <v>92</v>
      </c>
      <c r="B49" s="382"/>
      <c r="C49" s="59"/>
      <c r="D49" s="60"/>
      <c r="E49" s="61"/>
      <c r="F49" s="53"/>
      <c r="G49" s="384"/>
      <c r="H49" s="385"/>
      <c r="I49" s="384"/>
      <c r="J49" s="386"/>
      <c r="K49" s="386"/>
      <c r="L49" s="385"/>
      <c r="M49" s="387"/>
      <c r="N49" s="387"/>
      <c r="O49" s="385"/>
    </row>
    <row r="50" spans="1:15" s="23" customFormat="1" ht="27.95" customHeight="1" x14ac:dyDescent="0.3">
      <c r="A50" s="395" t="s">
        <v>92</v>
      </c>
      <c r="B50" s="382"/>
      <c r="C50" s="59"/>
      <c r="D50" s="60"/>
      <c r="E50" s="61"/>
      <c r="F50" s="53"/>
      <c r="G50" s="384"/>
      <c r="H50" s="385"/>
      <c r="I50" s="384"/>
      <c r="J50" s="386"/>
      <c r="K50" s="386"/>
      <c r="L50" s="385"/>
      <c r="M50" s="387"/>
      <c r="N50" s="387"/>
      <c r="O50" s="385"/>
    </row>
    <row r="51" spans="1:15" s="23" customFormat="1" ht="27.95" customHeight="1" x14ac:dyDescent="0.3">
      <c r="A51" s="381" t="s">
        <v>93</v>
      </c>
      <c r="B51" s="382"/>
      <c r="C51" s="383"/>
      <c r="D51" s="50"/>
      <c r="E51" s="51"/>
      <c r="F51" s="52"/>
      <c r="G51" s="384"/>
      <c r="H51" s="385"/>
      <c r="I51" s="384"/>
      <c r="J51" s="386"/>
      <c r="K51" s="386"/>
      <c r="L51" s="385"/>
      <c r="M51" s="387"/>
      <c r="N51" s="387"/>
      <c r="O51" s="385"/>
    </row>
    <row r="52" spans="1:15" s="23" customFormat="1" ht="27.95" customHeight="1" x14ac:dyDescent="0.3">
      <c r="A52" s="381" t="s">
        <v>94</v>
      </c>
      <c r="B52" s="382"/>
      <c r="C52" s="383"/>
      <c r="D52" s="50"/>
      <c r="E52" s="51"/>
      <c r="F52" s="52"/>
      <c r="G52" s="384"/>
      <c r="H52" s="385"/>
      <c r="I52" s="384"/>
      <c r="J52" s="386"/>
      <c r="K52" s="386"/>
      <c r="L52" s="385"/>
      <c r="M52" s="387"/>
      <c r="N52" s="387"/>
      <c r="O52" s="385"/>
    </row>
    <row r="53" spans="1:15" s="65" customFormat="1" ht="27.95" customHeight="1" thickBot="1" x14ac:dyDescent="0.35">
      <c r="A53" s="388" t="s">
        <v>11</v>
      </c>
      <c r="B53" s="389"/>
      <c r="C53" s="390"/>
      <c r="D53" s="62"/>
      <c r="E53" s="63"/>
      <c r="F53" s="64">
        <f>SUM(F30:F52)</f>
        <v>0</v>
      </c>
      <c r="G53" s="391">
        <f>SUM(G30:H52)</f>
        <v>0</v>
      </c>
      <c r="H53" s="392"/>
      <c r="I53" s="391">
        <f>SUM(I30:L52)</f>
        <v>0</v>
      </c>
      <c r="J53" s="393"/>
      <c r="K53" s="393"/>
      <c r="L53" s="392"/>
      <c r="M53" s="394"/>
      <c r="N53" s="394"/>
      <c r="O53" s="392"/>
    </row>
    <row r="54" spans="1:15" s="23" customFormat="1" ht="72" customHeight="1" thickBot="1" x14ac:dyDescent="0.35">
      <c r="A54" s="374" t="s">
        <v>95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6"/>
    </row>
    <row r="55" spans="1:15" s="23" customFormat="1" ht="20.25" customHeight="1" x14ac:dyDescent="0.3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</row>
    <row r="56" spans="1:15" s="37" customFormat="1" ht="30.75" customHeight="1" x14ac:dyDescent="0.3">
      <c r="A56" s="377" t="s">
        <v>96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8"/>
    </row>
    <row r="57" spans="1:15" s="23" customFormat="1" ht="23.25" customHeight="1" x14ac:dyDescent="0.3">
      <c r="A57" s="66"/>
      <c r="B57" s="66" t="s">
        <v>97</v>
      </c>
      <c r="C57" s="66"/>
      <c r="D57" s="66"/>
      <c r="E57" s="66"/>
      <c r="F57" s="66"/>
      <c r="G57" s="30"/>
      <c r="H57" s="333"/>
      <c r="I57" s="335"/>
      <c r="J57" s="66"/>
      <c r="K57" s="66"/>
      <c r="L57" s="66"/>
      <c r="M57" s="66"/>
      <c r="N57" s="66"/>
      <c r="O57" s="67"/>
    </row>
    <row r="58" spans="1:15" s="23" customFormat="1" ht="9.75" customHeight="1" x14ac:dyDescent="0.3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7"/>
    </row>
    <row r="59" spans="1:15" s="23" customFormat="1" ht="25.5" customHeight="1" x14ac:dyDescent="0.3">
      <c r="A59" s="149" t="s">
        <v>98</v>
      </c>
      <c r="B59" s="379"/>
      <c r="C59" s="379"/>
      <c r="D59" s="379"/>
      <c r="E59" s="379"/>
      <c r="F59" s="379"/>
      <c r="G59" s="379"/>
      <c r="H59" s="380"/>
      <c r="I59" s="68"/>
      <c r="J59" s="69" t="s">
        <v>99</v>
      </c>
      <c r="K59" s="69"/>
      <c r="L59" s="69"/>
      <c r="M59" s="69"/>
      <c r="N59" s="70" t="s">
        <v>100</v>
      </c>
      <c r="O59" s="71"/>
    </row>
    <row r="60" spans="1:15" s="23" customFormat="1" ht="25.5" customHeight="1" x14ac:dyDescent="0.3">
      <c r="A60" s="331" t="s">
        <v>101</v>
      </c>
      <c r="B60" s="332"/>
      <c r="C60" s="72" t="s">
        <v>7</v>
      </c>
      <c r="D60" s="73" t="s">
        <v>102</v>
      </c>
      <c r="E60" s="474"/>
      <c r="F60" s="73" t="s">
        <v>103</v>
      </c>
      <c r="G60" s="475"/>
      <c r="H60" s="476"/>
      <c r="I60" s="74"/>
      <c r="J60" s="333"/>
      <c r="K60" s="334"/>
      <c r="L60" s="335"/>
      <c r="M60" s="75"/>
      <c r="N60" s="336"/>
      <c r="O60" s="337"/>
    </row>
    <row r="61" spans="1:15" s="76" customFormat="1" ht="55.5" customHeight="1" x14ac:dyDescent="0.3">
      <c r="A61" s="338" t="s">
        <v>104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40"/>
    </row>
    <row r="62" spans="1:15" s="76" customFormat="1" ht="43.5" customHeight="1" x14ac:dyDescent="0.3">
      <c r="A62" s="341" t="s">
        <v>105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3"/>
    </row>
    <row r="63" spans="1:15" s="76" customFormat="1" ht="99.95" customHeight="1" x14ac:dyDescent="0.3">
      <c r="A63" s="369"/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1"/>
    </row>
    <row r="64" spans="1:15" s="23" customFormat="1" ht="25.5" customHeight="1" x14ac:dyDescent="0.3">
      <c r="A64" s="372" t="s">
        <v>106</v>
      </c>
      <c r="B64" s="373"/>
      <c r="C64" s="373"/>
      <c r="D64" s="373"/>
      <c r="E64" s="373"/>
      <c r="F64" s="373"/>
      <c r="G64" s="373"/>
      <c r="H64" s="332"/>
      <c r="I64" s="77"/>
      <c r="J64" s="78" t="s">
        <v>99</v>
      </c>
      <c r="K64" s="78"/>
      <c r="L64" s="78"/>
      <c r="M64" s="78"/>
      <c r="N64" s="70" t="s">
        <v>100</v>
      </c>
      <c r="O64" s="71"/>
    </row>
    <row r="65" spans="1:15" s="23" customFormat="1" ht="25.5" customHeight="1" x14ac:dyDescent="0.3">
      <c r="A65" s="331" t="s">
        <v>101</v>
      </c>
      <c r="B65" s="332"/>
      <c r="C65" s="72" t="s">
        <v>7</v>
      </c>
      <c r="D65" s="73" t="s">
        <v>102</v>
      </c>
      <c r="E65" s="474"/>
      <c r="F65" s="73" t="s">
        <v>103</v>
      </c>
      <c r="G65" s="475"/>
      <c r="H65" s="476"/>
      <c r="I65" s="74"/>
      <c r="J65" s="333"/>
      <c r="K65" s="334"/>
      <c r="L65" s="335"/>
      <c r="M65" s="75"/>
      <c r="N65" s="336"/>
      <c r="O65" s="337"/>
    </row>
    <row r="66" spans="1:15" s="76" customFormat="1" ht="42.75" customHeight="1" x14ac:dyDescent="0.3">
      <c r="A66" s="338" t="s">
        <v>107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40"/>
    </row>
    <row r="67" spans="1:15" s="76" customFormat="1" ht="43.5" customHeight="1" x14ac:dyDescent="0.3">
      <c r="A67" s="341" t="s">
        <v>105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3"/>
    </row>
    <row r="68" spans="1:15" s="76" customFormat="1" ht="99.95" customHeight="1" thickBot="1" x14ac:dyDescent="0.35">
      <c r="A68" s="344"/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6"/>
    </row>
    <row r="69" spans="1:15" s="23" customFormat="1" ht="25.5" customHeight="1" x14ac:dyDescent="0.3">
      <c r="A69" s="174" t="s">
        <v>108</v>
      </c>
      <c r="B69" s="358"/>
      <c r="C69" s="358"/>
      <c r="D69" s="358"/>
      <c r="E69" s="358"/>
      <c r="F69" s="358"/>
      <c r="G69" s="358"/>
      <c r="H69" s="359"/>
      <c r="I69" s="79"/>
      <c r="J69" s="80" t="s">
        <v>99</v>
      </c>
      <c r="K69" s="80"/>
      <c r="L69" s="80"/>
      <c r="M69" s="80"/>
      <c r="N69" s="70" t="s">
        <v>100</v>
      </c>
      <c r="O69" s="71"/>
    </row>
    <row r="70" spans="1:15" s="23" customFormat="1" ht="25.5" customHeight="1" x14ac:dyDescent="0.3">
      <c r="A70" s="331" t="s">
        <v>101</v>
      </c>
      <c r="B70" s="332"/>
      <c r="C70" s="72" t="s">
        <v>7</v>
      </c>
      <c r="D70" s="73" t="s">
        <v>102</v>
      </c>
      <c r="E70" s="474"/>
      <c r="F70" s="73" t="s">
        <v>103</v>
      </c>
      <c r="G70" s="475"/>
      <c r="H70" s="476"/>
      <c r="I70" s="74"/>
      <c r="J70" s="363"/>
      <c r="K70" s="364"/>
      <c r="L70" s="365"/>
      <c r="M70" s="75"/>
      <c r="N70" s="336"/>
      <c r="O70" s="337"/>
    </row>
    <row r="71" spans="1:15" s="76" customFormat="1" ht="40.5" customHeight="1" x14ac:dyDescent="0.3">
      <c r="A71" s="338" t="s">
        <v>109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40"/>
    </row>
    <row r="72" spans="1:15" s="76" customFormat="1" ht="43.5" customHeight="1" x14ac:dyDescent="0.3">
      <c r="A72" s="341" t="s">
        <v>105</v>
      </c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3"/>
    </row>
    <row r="73" spans="1:15" s="76" customFormat="1" ht="99.95" customHeight="1" thickBot="1" x14ac:dyDescent="0.35">
      <c r="A73" s="366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8"/>
    </row>
    <row r="74" spans="1:15" s="23" customFormat="1" ht="25.5" customHeight="1" x14ac:dyDescent="0.3">
      <c r="A74" s="174" t="s">
        <v>110</v>
      </c>
      <c r="B74" s="358"/>
      <c r="C74" s="358"/>
      <c r="D74" s="358"/>
      <c r="E74" s="358"/>
      <c r="F74" s="358"/>
      <c r="G74" s="358"/>
      <c r="H74" s="359"/>
      <c r="I74" s="79"/>
      <c r="J74" s="80" t="s">
        <v>99</v>
      </c>
      <c r="K74" s="80"/>
      <c r="L74" s="81"/>
      <c r="M74" s="81"/>
      <c r="N74" s="70" t="s">
        <v>100</v>
      </c>
      <c r="O74" s="71"/>
    </row>
    <row r="75" spans="1:15" s="23" customFormat="1" ht="25.5" customHeight="1" x14ac:dyDescent="0.3">
      <c r="A75" s="331" t="s">
        <v>101</v>
      </c>
      <c r="B75" s="332"/>
      <c r="C75" s="72" t="s">
        <v>7</v>
      </c>
      <c r="D75" s="73" t="s">
        <v>102</v>
      </c>
      <c r="E75" s="474"/>
      <c r="F75" s="73" t="s">
        <v>103</v>
      </c>
      <c r="G75" s="475"/>
      <c r="H75" s="476"/>
      <c r="I75" s="74"/>
      <c r="J75" s="333"/>
      <c r="K75" s="334"/>
      <c r="L75" s="335"/>
      <c r="M75" s="75"/>
      <c r="N75" s="336"/>
      <c r="O75" s="337"/>
    </row>
    <row r="76" spans="1:15" s="76" customFormat="1" ht="38.25" customHeight="1" x14ac:dyDescent="0.3">
      <c r="A76" s="360" t="s">
        <v>111</v>
      </c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2"/>
    </row>
    <row r="77" spans="1:15" s="76" customFormat="1" ht="43.5" customHeight="1" x14ac:dyDescent="0.3">
      <c r="A77" s="341" t="s">
        <v>105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3"/>
    </row>
    <row r="78" spans="1:15" s="76" customFormat="1" ht="99.95" customHeight="1" thickBot="1" x14ac:dyDescent="0.35">
      <c r="A78" s="344"/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6"/>
    </row>
    <row r="79" spans="1:15" s="23" customFormat="1" ht="25.5" customHeight="1" x14ac:dyDescent="0.3">
      <c r="A79" s="174" t="s">
        <v>112</v>
      </c>
      <c r="B79" s="358"/>
      <c r="C79" s="358"/>
      <c r="D79" s="358"/>
      <c r="E79" s="358"/>
      <c r="F79" s="358"/>
      <c r="G79" s="358"/>
      <c r="H79" s="359"/>
      <c r="I79" s="79"/>
      <c r="J79" s="80" t="s">
        <v>99</v>
      </c>
      <c r="K79" s="80"/>
      <c r="L79" s="80"/>
      <c r="M79" s="80"/>
      <c r="N79" s="70" t="s">
        <v>100</v>
      </c>
      <c r="O79" s="71"/>
    </row>
    <row r="80" spans="1:15" s="23" customFormat="1" ht="25.5" customHeight="1" x14ac:dyDescent="0.3">
      <c r="A80" s="331" t="s">
        <v>101</v>
      </c>
      <c r="B80" s="332"/>
      <c r="C80" s="72" t="s">
        <v>7</v>
      </c>
      <c r="D80" s="73" t="s">
        <v>102</v>
      </c>
      <c r="E80" s="474"/>
      <c r="F80" s="73" t="s">
        <v>103</v>
      </c>
      <c r="G80" s="475"/>
      <c r="H80" s="476"/>
      <c r="I80" s="74"/>
      <c r="J80" s="333"/>
      <c r="K80" s="334"/>
      <c r="L80" s="335"/>
      <c r="M80" s="75"/>
      <c r="N80" s="336"/>
      <c r="O80" s="337"/>
    </row>
    <row r="81" spans="1:17" s="76" customFormat="1" ht="42.75" customHeight="1" x14ac:dyDescent="0.3">
      <c r="A81" s="338" t="s">
        <v>113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40"/>
    </row>
    <row r="82" spans="1:17" s="76" customFormat="1" ht="43.5" customHeight="1" x14ac:dyDescent="0.3">
      <c r="A82" s="341" t="s">
        <v>105</v>
      </c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3"/>
    </row>
    <row r="83" spans="1:17" s="76" customFormat="1" ht="99.95" customHeight="1" thickBot="1" x14ac:dyDescent="0.35">
      <c r="A83" s="344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6"/>
    </row>
    <row r="84" spans="1:17" s="23" customFormat="1" ht="24.75" customHeight="1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7" s="23" customFormat="1" ht="59.25" customHeight="1" x14ac:dyDescent="0.3">
      <c r="A85" s="82" t="s">
        <v>114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/>
      <c r="N85"/>
      <c r="O85"/>
      <c r="P85"/>
      <c r="Q85"/>
    </row>
    <row r="86" spans="1:17" s="8" customFormat="1" ht="25.5" customHeight="1" x14ac:dyDescent="0.25">
      <c r="A86" s="17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8"/>
      <c r="M86" s="16"/>
      <c r="N86" s="16"/>
      <c r="O86" s="16"/>
    </row>
    <row r="87" spans="1:17" s="14" customFormat="1" ht="18" x14ac:dyDescent="0.25">
      <c r="A87" s="13" t="s">
        <v>4</v>
      </c>
      <c r="C87" s="15"/>
    </row>
    <row r="88" spans="1:17" s="14" customFormat="1" ht="18" x14ac:dyDescent="0.25">
      <c r="A88" s="450" t="s">
        <v>39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</row>
    <row r="89" spans="1:17" s="14" customFormat="1" ht="21.75" customHeight="1" x14ac:dyDescent="0.25">
      <c r="A89" s="450" t="s">
        <v>40</v>
      </c>
      <c r="B89" s="450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</row>
    <row r="90" spans="1:17" s="14" customFormat="1" ht="18.75" customHeight="1" x14ac:dyDescent="0.25">
      <c r="A90" s="451" t="s">
        <v>41</v>
      </c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</row>
    <row r="91" spans="1:17" x14ac:dyDescent="0.2">
      <c r="A91" s="6"/>
      <c r="B91" s="6"/>
      <c r="C91" s="10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7" ht="20.25" x14ac:dyDescent="0.25">
      <c r="A92" s="19" t="s">
        <v>5</v>
      </c>
      <c r="B92" s="7"/>
      <c r="C92" s="11"/>
      <c r="D92" s="6"/>
      <c r="E92" s="452"/>
      <c r="F92" s="453"/>
      <c r="G92" s="6"/>
      <c r="H92" s="6"/>
      <c r="I92" s="6"/>
      <c r="J92" s="6"/>
      <c r="K92" s="6"/>
      <c r="L92" s="6"/>
      <c r="M92" s="6"/>
      <c r="N92" s="6"/>
      <c r="O92" s="6"/>
    </row>
    <row r="93" spans="1:17" x14ac:dyDescent="0.2">
      <c r="A93" s="5"/>
      <c r="B93" s="1"/>
      <c r="C93" s="12"/>
      <c r="D93" s="3"/>
      <c r="E93" s="3"/>
      <c r="F93" s="3"/>
      <c r="G93" s="3"/>
      <c r="H93" s="4"/>
      <c r="I93" s="2"/>
      <c r="J93" s="2"/>
      <c r="K93" s="3"/>
      <c r="L93" s="3"/>
      <c r="M93" s="3"/>
      <c r="N93" s="3"/>
      <c r="O93" s="3"/>
    </row>
    <row r="94" spans="1:17" s="23" customFormat="1" ht="59.25" customHeight="1" thickBot="1" x14ac:dyDescent="0.35">
      <c r="A94" s="82" t="s">
        <v>114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/>
      <c r="N94"/>
      <c r="O94"/>
      <c r="P94"/>
      <c r="Q94"/>
    </row>
    <row r="95" spans="1:17" s="23" customFormat="1" ht="82.5" customHeight="1" thickBot="1" x14ac:dyDescent="0.35">
      <c r="A95" s="347" t="s">
        <v>12</v>
      </c>
      <c r="B95" s="348"/>
      <c r="C95" s="349"/>
      <c r="D95" s="171" t="s">
        <v>115</v>
      </c>
      <c r="E95" s="172"/>
      <c r="F95" s="350" t="s">
        <v>37</v>
      </c>
      <c r="G95" s="347" t="s">
        <v>184</v>
      </c>
      <c r="H95" s="348"/>
      <c r="I95" s="348"/>
      <c r="J95" s="349"/>
      <c r="K95" s="347" t="s">
        <v>185</v>
      </c>
      <c r="L95" s="350" t="s">
        <v>186</v>
      </c>
      <c r="M95"/>
      <c r="N95"/>
      <c r="O95"/>
      <c r="P95"/>
      <c r="Q95"/>
    </row>
    <row r="96" spans="1:17" s="23" customFormat="1" ht="36.75" customHeight="1" thickBot="1" x14ac:dyDescent="0.35">
      <c r="A96" s="85"/>
      <c r="B96" s="86"/>
      <c r="C96" s="87"/>
      <c r="D96" s="88" t="s">
        <v>98</v>
      </c>
      <c r="E96" s="89">
        <f>E101+E105+E111+E117+E125+E129+E133+E137+E141+E145+E149+E172+E176+E180+E184+E192+E202+E206+E214+E218+E222+E233+E241+E245+E251</f>
        <v>0</v>
      </c>
      <c r="F96" s="351"/>
      <c r="G96" s="356"/>
      <c r="H96" s="352"/>
      <c r="I96" s="352"/>
      <c r="J96" s="353"/>
      <c r="K96" s="356"/>
      <c r="L96" s="351"/>
      <c r="M96"/>
      <c r="N96"/>
      <c r="O96"/>
      <c r="P96"/>
      <c r="Q96"/>
    </row>
    <row r="97" spans="1:17" s="23" customFormat="1" ht="36.75" customHeight="1" thickBot="1" x14ac:dyDescent="0.35">
      <c r="A97" s="356" t="s">
        <v>38</v>
      </c>
      <c r="B97" s="352"/>
      <c r="C97" s="353"/>
      <c r="D97" s="88" t="s">
        <v>106</v>
      </c>
      <c r="E97" s="89">
        <f>E102+E106+E112+E118+E126+E130+E134+E138+E142+E146+E150+E173+E177+E181+E185+E193+E203+E207+E215+E219+E223+E234+E242+E246+E252</f>
        <v>0</v>
      </c>
      <c r="F97" s="351"/>
      <c r="G97" s="356"/>
      <c r="H97" s="352"/>
      <c r="I97" s="352"/>
      <c r="J97" s="353"/>
      <c r="K97" s="356"/>
      <c r="L97" s="351"/>
      <c r="M97"/>
      <c r="N97"/>
      <c r="O97"/>
      <c r="P97"/>
      <c r="Q97"/>
    </row>
    <row r="98" spans="1:17" s="23" customFormat="1" ht="36.75" customHeight="1" thickBot="1" x14ac:dyDescent="0.35">
      <c r="A98" s="356"/>
      <c r="B98" s="352"/>
      <c r="C98" s="353"/>
      <c r="D98" s="88" t="s">
        <v>108</v>
      </c>
      <c r="E98" s="89">
        <f>E103+E107+E113+E119+E127+E131+E135+E139+E143+E147+E151+E174+E178+E182+E186+E194+E204+E208+E216+E220+E224+E235+E243+E247+E253</f>
        <v>0</v>
      </c>
      <c r="F98" s="351"/>
      <c r="G98" s="356"/>
      <c r="H98" s="352"/>
      <c r="I98" s="352"/>
      <c r="J98" s="353"/>
      <c r="K98" s="356"/>
      <c r="L98" s="351"/>
      <c r="M98"/>
      <c r="N98"/>
      <c r="O98"/>
      <c r="P98"/>
      <c r="Q98"/>
    </row>
    <row r="99" spans="1:17" s="23" customFormat="1" ht="36.75" customHeight="1" thickBot="1" x14ac:dyDescent="0.35">
      <c r="A99" s="356"/>
      <c r="B99" s="352"/>
      <c r="C99" s="353"/>
      <c r="D99" s="88" t="s">
        <v>110</v>
      </c>
      <c r="E99" s="89">
        <f>E104+E108+E114+E120+E128+E132+E136+E140+E144+E148+E152+E175+E179+E183+E187+E195+E205+E209+E217+E221+E225+E236+E244+E248+E254</f>
        <v>0</v>
      </c>
      <c r="F99" s="484">
        <f>SUM(F101+F105+F111+F117+F125+F129+F133+F137+F141+F145+F149+F172+F176+F180+F184+F192+F202+F206+F214+F218+F222+F233+F241+F245+F251+F121)</f>
        <v>0</v>
      </c>
      <c r="G99" s="356"/>
      <c r="H99" s="352"/>
      <c r="I99" s="352"/>
      <c r="J99" s="353"/>
      <c r="K99" s="484">
        <f>SUM(K101+K105+K111+K117+K125+K129+K133+K137+K141+K145+K149+K172+K176+K180+K184+K192+K202+K206+K214+K218+K222+K233+K241+K245+K251+K121)</f>
        <v>0</v>
      </c>
      <c r="L99" s="484">
        <f>SUM(L101+L105+L111+L117+L125+L129+L133+L137+L141+L145+L149+L172+L176+L180+L184+L192+L202+L206+L214+L218+L222+L233+L241+L245+L251+L121)</f>
        <v>0</v>
      </c>
      <c r="M99"/>
      <c r="N99"/>
      <c r="O99"/>
      <c r="P99"/>
      <c r="Q99"/>
    </row>
    <row r="100" spans="1:17" s="23" customFormat="1" ht="36.75" customHeight="1" thickBot="1" x14ac:dyDescent="0.35">
      <c r="A100" s="357"/>
      <c r="B100" s="354"/>
      <c r="C100" s="355"/>
      <c r="D100" s="88" t="s">
        <v>188</v>
      </c>
      <c r="E100" s="89">
        <f>E121</f>
        <v>0</v>
      </c>
      <c r="F100" s="483"/>
      <c r="G100" s="357"/>
      <c r="H100" s="354"/>
      <c r="I100" s="354"/>
      <c r="J100" s="355"/>
      <c r="K100" s="483"/>
      <c r="L100" s="483"/>
      <c r="M100"/>
      <c r="N100"/>
      <c r="O100"/>
      <c r="P100"/>
      <c r="Q100"/>
    </row>
    <row r="101" spans="1:17" s="23" customFormat="1" ht="36" customHeight="1" thickBot="1" x14ac:dyDescent="0.35">
      <c r="A101" s="320" t="s">
        <v>13</v>
      </c>
      <c r="B101" s="162"/>
      <c r="C101" s="163"/>
      <c r="D101" s="90" t="s">
        <v>98</v>
      </c>
      <c r="E101" s="91">
        <v>0</v>
      </c>
      <c r="F101" s="286">
        <f>E101+E102+E103+E104</f>
        <v>0</v>
      </c>
      <c r="G101" s="202" t="s">
        <v>116</v>
      </c>
      <c r="H101" s="202"/>
      <c r="I101" s="202"/>
      <c r="J101" s="324"/>
      <c r="K101" s="325">
        <v>0</v>
      </c>
      <c r="L101" s="327">
        <f>F101-K101</f>
        <v>0</v>
      </c>
      <c r="M101"/>
      <c r="N101"/>
      <c r="O101"/>
      <c r="P101"/>
      <c r="Q101"/>
    </row>
    <row r="102" spans="1:17" s="23" customFormat="1" ht="36" customHeight="1" thickBot="1" x14ac:dyDescent="0.35">
      <c r="A102" s="320"/>
      <c r="B102" s="162"/>
      <c r="C102" s="163"/>
      <c r="D102" s="92" t="s">
        <v>106</v>
      </c>
      <c r="E102" s="93">
        <v>0</v>
      </c>
      <c r="F102" s="287"/>
      <c r="G102" s="94"/>
      <c r="H102" s="94"/>
      <c r="I102" s="94"/>
      <c r="J102" s="260"/>
      <c r="K102" s="325"/>
      <c r="L102" s="327"/>
      <c r="M102"/>
      <c r="N102"/>
      <c r="O102"/>
      <c r="P102"/>
      <c r="Q102"/>
    </row>
    <row r="103" spans="1:17" s="23" customFormat="1" ht="36" customHeight="1" thickBot="1" x14ac:dyDescent="0.35">
      <c r="A103" s="187"/>
      <c r="B103" s="162"/>
      <c r="C103" s="163"/>
      <c r="D103" s="92" t="s">
        <v>108</v>
      </c>
      <c r="E103" s="93">
        <v>0</v>
      </c>
      <c r="F103" s="322"/>
      <c r="G103" s="329" t="s">
        <v>117</v>
      </c>
      <c r="H103" s="330"/>
      <c r="I103" s="330"/>
      <c r="J103" s="330"/>
      <c r="K103" s="326"/>
      <c r="L103" s="328"/>
      <c r="M103"/>
      <c r="N103"/>
      <c r="O103"/>
      <c r="P103"/>
      <c r="Q103"/>
    </row>
    <row r="104" spans="1:17" s="23" customFormat="1" ht="36" customHeight="1" thickBot="1" x14ac:dyDescent="0.35">
      <c r="A104" s="321"/>
      <c r="B104" s="195"/>
      <c r="C104" s="196"/>
      <c r="D104" s="95" t="s">
        <v>110</v>
      </c>
      <c r="E104" s="96">
        <v>0</v>
      </c>
      <c r="F104" s="323"/>
      <c r="G104" s="193"/>
      <c r="H104" s="193"/>
      <c r="I104" s="193"/>
      <c r="J104" s="193"/>
      <c r="K104" s="326"/>
      <c r="L104" s="328"/>
      <c r="M104"/>
      <c r="N104"/>
      <c r="O104"/>
      <c r="P104"/>
      <c r="Q104"/>
    </row>
    <row r="105" spans="1:17" s="23" customFormat="1" ht="39" customHeight="1" x14ac:dyDescent="0.3">
      <c r="A105" s="220" t="s">
        <v>14</v>
      </c>
      <c r="B105" s="221"/>
      <c r="C105" s="222"/>
      <c r="D105" s="140" t="s">
        <v>98</v>
      </c>
      <c r="E105" s="91">
        <v>0</v>
      </c>
      <c r="F105" s="229">
        <f>E105+E106+E107+E108</f>
        <v>0</v>
      </c>
      <c r="G105" s="314" t="s">
        <v>118</v>
      </c>
      <c r="H105" s="315"/>
      <c r="I105" s="315"/>
      <c r="J105" s="315"/>
      <c r="K105" s="198">
        <v>0</v>
      </c>
      <c r="L105" s="188">
        <f>F105-K105</f>
        <v>0</v>
      </c>
      <c r="M105"/>
      <c r="N105"/>
      <c r="O105"/>
      <c r="P105"/>
      <c r="Q105"/>
    </row>
    <row r="106" spans="1:17" s="23" customFormat="1" ht="39.950000000000003" customHeight="1" x14ac:dyDescent="0.3">
      <c r="A106" s="240"/>
      <c r="B106" s="224"/>
      <c r="C106" s="225"/>
      <c r="D106" s="141" t="s">
        <v>106</v>
      </c>
      <c r="E106" s="93">
        <v>0</v>
      </c>
      <c r="F106" s="249"/>
      <c r="G106" s="316"/>
      <c r="H106" s="317"/>
      <c r="I106" s="317"/>
      <c r="J106" s="317"/>
      <c r="K106" s="215"/>
      <c r="L106" s="311"/>
      <c r="M106"/>
      <c r="N106"/>
      <c r="O106"/>
      <c r="P106"/>
      <c r="Q106"/>
    </row>
    <row r="107" spans="1:17" s="23" customFormat="1" ht="39.75" customHeight="1" x14ac:dyDescent="0.3">
      <c r="A107" s="240"/>
      <c r="B107" s="224"/>
      <c r="C107" s="225"/>
      <c r="D107" s="141" t="s">
        <v>108</v>
      </c>
      <c r="E107" s="93">
        <v>0</v>
      </c>
      <c r="F107" s="249"/>
      <c r="G107" s="318" t="s">
        <v>119</v>
      </c>
      <c r="H107" s="319"/>
      <c r="I107" s="319"/>
      <c r="J107" s="319"/>
      <c r="K107" s="215"/>
      <c r="L107" s="311"/>
      <c r="M107"/>
      <c r="N107"/>
      <c r="O107"/>
      <c r="P107"/>
      <c r="Q107"/>
    </row>
    <row r="108" spans="1:17" s="23" customFormat="1" ht="39.950000000000003" customHeight="1" thickBot="1" x14ac:dyDescent="0.35">
      <c r="A108" s="240"/>
      <c r="B108" s="224"/>
      <c r="C108" s="225"/>
      <c r="D108" s="142" t="s">
        <v>110</v>
      </c>
      <c r="E108" s="96">
        <v>0</v>
      </c>
      <c r="F108" s="249"/>
      <c r="G108" s="263"/>
      <c r="H108" s="245"/>
      <c r="I108" s="245"/>
      <c r="J108" s="245"/>
      <c r="K108" s="215"/>
      <c r="L108" s="311"/>
      <c r="M108"/>
      <c r="N108"/>
      <c r="O108"/>
      <c r="P108"/>
      <c r="Q108"/>
    </row>
    <row r="109" spans="1:17" s="23" customFormat="1" ht="27" customHeight="1" x14ac:dyDescent="0.3">
      <c r="A109" s="240"/>
      <c r="B109" s="224"/>
      <c r="C109" s="225"/>
      <c r="D109" s="143"/>
      <c r="E109" s="144"/>
      <c r="F109" s="249"/>
      <c r="G109" s="98" t="s">
        <v>120</v>
      </c>
      <c r="H109" s="99"/>
      <c r="I109" s="99"/>
      <c r="J109" s="99"/>
      <c r="K109" s="215"/>
      <c r="L109" s="311"/>
      <c r="M109"/>
      <c r="N109"/>
      <c r="O109"/>
      <c r="P109"/>
      <c r="Q109"/>
    </row>
    <row r="110" spans="1:17" s="23" customFormat="1" ht="39.950000000000003" customHeight="1" thickBot="1" x14ac:dyDescent="0.35">
      <c r="A110" s="226"/>
      <c r="B110" s="227"/>
      <c r="C110" s="228"/>
      <c r="D110" s="145"/>
      <c r="E110" s="146"/>
      <c r="F110" s="231"/>
      <c r="G110" s="192"/>
      <c r="H110" s="193"/>
      <c r="I110" s="193"/>
      <c r="J110" s="193"/>
      <c r="K110" s="199"/>
      <c r="L110" s="189"/>
      <c r="M110"/>
      <c r="N110"/>
      <c r="O110"/>
      <c r="P110"/>
      <c r="Q110"/>
    </row>
    <row r="111" spans="1:17" s="23" customFormat="1" ht="40.5" customHeight="1" x14ac:dyDescent="0.3">
      <c r="A111" s="264" t="s">
        <v>15</v>
      </c>
      <c r="B111" s="265"/>
      <c r="C111" s="266"/>
      <c r="D111" s="140" t="s">
        <v>98</v>
      </c>
      <c r="E111" s="91">
        <v>0</v>
      </c>
      <c r="F111" s="241">
        <v>0</v>
      </c>
      <c r="G111" s="309" t="s">
        <v>121</v>
      </c>
      <c r="H111" s="310"/>
      <c r="I111" s="310"/>
      <c r="J111" s="310"/>
      <c r="K111" s="198">
        <v>0</v>
      </c>
      <c r="L111" s="188">
        <f>F111-K111</f>
        <v>0</v>
      </c>
      <c r="M111"/>
      <c r="N111"/>
      <c r="O111"/>
      <c r="P111"/>
      <c r="Q111"/>
    </row>
    <row r="112" spans="1:17" s="23" customFormat="1" ht="39.950000000000003" customHeight="1" x14ac:dyDescent="0.3">
      <c r="A112" s="267"/>
      <c r="B112" s="268"/>
      <c r="C112" s="269"/>
      <c r="D112" s="141" t="s">
        <v>106</v>
      </c>
      <c r="E112" s="93">
        <v>0</v>
      </c>
      <c r="F112" s="298"/>
      <c r="G112" s="100" t="s">
        <v>122</v>
      </c>
      <c r="H112" s="312"/>
      <c r="I112" s="245"/>
      <c r="J112" s="245"/>
      <c r="K112" s="214"/>
      <c r="L112" s="311"/>
      <c r="M112"/>
      <c r="N112"/>
      <c r="O112"/>
      <c r="P112"/>
      <c r="Q112"/>
    </row>
    <row r="113" spans="1:17" s="23" customFormat="1" ht="39.950000000000003" customHeight="1" x14ac:dyDescent="0.3">
      <c r="A113" s="267"/>
      <c r="B113" s="268"/>
      <c r="C113" s="269"/>
      <c r="D113" s="141" t="s">
        <v>108</v>
      </c>
      <c r="E113" s="93">
        <v>0</v>
      </c>
      <c r="F113" s="298"/>
      <c r="G113" s="100" t="s">
        <v>123</v>
      </c>
      <c r="H113" s="312"/>
      <c r="I113" s="245"/>
      <c r="J113" s="245"/>
      <c r="K113" s="214"/>
      <c r="L113" s="311"/>
      <c r="M113"/>
      <c r="N113"/>
      <c r="O113"/>
      <c r="P113"/>
      <c r="Q113"/>
    </row>
    <row r="114" spans="1:17" s="23" customFormat="1" ht="39.950000000000003" customHeight="1" thickBot="1" x14ac:dyDescent="0.35">
      <c r="A114" s="267"/>
      <c r="B114" s="268"/>
      <c r="C114" s="269"/>
      <c r="D114" s="142" t="s">
        <v>110</v>
      </c>
      <c r="E114" s="96">
        <v>0</v>
      </c>
      <c r="F114" s="298"/>
      <c r="G114" s="100" t="s">
        <v>124</v>
      </c>
      <c r="H114" s="312"/>
      <c r="I114" s="245"/>
      <c r="J114" s="245"/>
      <c r="K114" s="214"/>
      <c r="L114" s="311"/>
      <c r="M114"/>
      <c r="N114"/>
      <c r="O114"/>
      <c r="P114"/>
      <c r="Q114"/>
    </row>
    <row r="115" spans="1:17" s="23" customFormat="1" ht="39.950000000000003" customHeight="1" x14ac:dyDescent="0.3">
      <c r="A115" s="267"/>
      <c r="B115" s="268"/>
      <c r="C115" s="269"/>
      <c r="D115" s="143"/>
      <c r="E115" s="144"/>
      <c r="F115" s="298"/>
      <c r="G115" s="100" t="s">
        <v>125</v>
      </c>
      <c r="H115" s="312"/>
      <c r="I115" s="245"/>
      <c r="J115" s="245"/>
      <c r="K115" s="214"/>
      <c r="L115" s="311"/>
      <c r="M115"/>
      <c r="N115"/>
      <c r="O115"/>
      <c r="P115"/>
      <c r="Q115"/>
    </row>
    <row r="116" spans="1:17" s="23" customFormat="1" ht="39.950000000000003" customHeight="1" thickBot="1" x14ac:dyDescent="0.35">
      <c r="A116" s="273"/>
      <c r="B116" s="274"/>
      <c r="C116" s="275"/>
      <c r="D116" s="145"/>
      <c r="E116" s="146"/>
      <c r="F116" s="299"/>
      <c r="G116" s="101" t="s">
        <v>126</v>
      </c>
      <c r="H116" s="313"/>
      <c r="I116" s="193"/>
      <c r="J116" s="193"/>
      <c r="K116" s="209"/>
      <c r="L116" s="189"/>
      <c r="M116"/>
      <c r="N116"/>
      <c r="O116"/>
      <c r="P116"/>
      <c r="Q116"/>
    </row>
    <row r="117" spans="1:17" s="23" customFormat="1" ht="48.75" customHeight="1" x14ac:dyDescent="0.3">
      <c r="A117" s="264" t="s">
        <v>16</v>
      </c>
      <c r="B117" s="265"/>
      <c r="C117" s="266"/>
      <c r="D117" s="140" t="s">
        <v>98</v>
      </c>
      <c r="E117" s="91">
        <v>0</v>
      </c>
      <c r="F117" s="241">
        <f>E117+E118+E119+E120</f>
        <v>0</v>
      </c>
      <c r="G117" s="301" t="s">
        <v>127</v>
      </c>
      <c r="H117" s="301"/>
      <c r="I117" s="301"/>
      <c r="J117" s="301"/>
      <c r="K117" s="198">
        <v>0</v>
      </c>
      <c r="L117" s="188">
        <f>F117-K117</f>
        <v>0</v>
      </c>
      <c r="M117"/>
      <c r="N117"/>
      <c r="O117"/>
      <c r="P117"/>
      <c r="Q117"/>
    </row>
    <row r="118" spans="1:17" s="23" customFormat="1" ht="39.950000000000003" customHeight="1" x14ac:dyDescent="0.3">
      <c r="A118" s="267"/>
      <c r="B118" s="268"/>
      <c r="C118" s="269"/>
      <c r="D118" s="141" t="s">
        <v>106</v>
      </c>
      <c r="E118" s="93">
        <v>0</v>
      </c>
      <c r="F118" s="298"/>
      <c r="G118" s="245"/>
      <c r="H118" s="245"/>
      <c r="I118" s="245"/>
      <c r="J118" s="245"/>
      <c r="K118" s="214"/>
      <c r="L118" s="219"/>
      <c r="M118"/>
      <c r="N118"/>
      <c r="O118"/>
      <c r="P118"/>
      <c r="Q118"/>
    </row>
    <row r="119" spans="1:17" s="23" customFormat="1" ht="54" customHeight="1" x14ac:dyDescent="0.3">
      <c r="A119" s="267"/>
      <c r="B119" s="268"/>
      <c r="C119" s="269"/>
      <c r="D119" s="141" t="s">
        <v>108</v>
      </c>
      <c r="E119" s="93">
        <v>0</v>
      </c>
      <c r="F119" s="298"/>
      <c r="G119" s="257" t="s">
        <v>128</v>
      </c>
      <c r="H119" s="257"/>
      <c r="I119" s="257"/>
      <c r="J119" s="257"/>
      <c r="K119" s="214"/>
      <c r="L119" s="219"/>
      <c r="M119"/>
      <c r="N119"/>
      <c r="O119"/>
      <c r="P119"/>
      <c r="Q119"/>
    </row>
    <row r="120" spans="1:17" s="23" customFormat="1" ht="39.950000000000003" customHeight="1" thickBot="1" x14ac:dyDescent="0.35">
      <c r="A120" s="273"/>
      <c r="B120" s="274"/>
      <c r="C120" s="275"/>
      <c r="D120" s="142" t="s">
        <v>110</v>
      </c>
      <c r="E120" s="96">
        <v>0</v>
      </c>
      <c r="F120" s="299"/>
      <c r="G120" s="193"/>
      <c r="H120" s="193"/>
      <c r="I120" s="193"/>
      <c r="J120" s="193"/>
      <c r="K120" s="209"/>
      <c r="L120" s="191"/>
      <c r="M120"/>
      <c r="N120"/>
      <c r="O120"/>
      <c r="P120"/>
      <c r="Q120"/>
    </row>
    <row r="121" spans="1:17" ht="27" customHeight="1" x14ac:dyDescent="0.2">
      <c r="A121" s="264" t="s">
        <v>129</v>
      </c>
      <c r="B121" s="265"/>
      <c r="C121" s="266"/>
      <c r="D121" s="477" t="s">
        <v>187</v>
      </c>
      <c r="E121" s="478">
        <v>0</v>
      </c>
      <c r="F121" s="241">
        <f>E121</f>
        <v>0</v>
      </c>
      <c r="G121" s="300" t="s">
        <v>130</v>
      </c>
      <c r="H121" s="301"/>
      <c r="I121" s="301"/>
      <c r="J121" s="302"/>
      <c r="K121" s="198">
        <v>0</v>
      </c>
      <c r="L121" s="188">
        <f>F121-K121</f>
        <v>0</v>
      </c>
    </row>
    <row r="122" spans="1:17" ht="27" customHeight="1" x14ac:dyDescent="0.2">
      <c r="A122" s="267"/>
      <c r="B122" s="268"/>
      <c r="C122" s="269"/>
      <c r="D122" s="479"/>
      <c r="E122" s="480"/>
      <c r="F122" s="298"/>
      <c r="G122" s="303"/>
      <c r="H122" s="304"/>
      <c r="I122" s="304"/>
      <c r="J122" s="305"/>
      <c r="K122" s="214"/>
      <c r="L122" s="219"/>
    </row>
    <row r="123" spans="1:17" ht="27" customHeight="1" x14ac:dyDescent="0.2">
      <c r="A123" s="267"/>
      <c r="B123" s="268"/>
      <c r="C123" s="269"/>
      <c r="D123" s="479"/>
      <c r="E123" s="480"/>
      <c r="F123" s="298"/>
      <c r="G123" s="303"/>
      <c r="H123" s="304"/>
      <c r="I123" s="304"/>
      <c r="J123" s="305"/>
      <c r="K123" s="214"/>
      <c r="L123" s="219"/>
    </row>
    <row r="124" spans="1:17" ht="58.5" customHeight="1" thickBot="1" x14ac:dyDescent="0.25">
      <c r="A124" s="273"/>
      <c r="B124" s="274"/>
      <c r="C124" s="275"/>
      <c r="D124" s="481"/>
      <c r="E124" s="482"/>
      <c r="F124" s="299"/>
      <c r="G124" s="306"/>
      <c r="H124" s="307"/>
      <c r="I124" s="307"/>
      <c r="J124" s="308"/>
      <c r="K124" s="209"/>
      <c r="L124" s="191"/>
    </row>
    <row r="125" spans="1:17" s="23" customFormat="1" ht="36.75" customHeight="1" x14ac:dyDescent="0.3">
      <c r="A125" s="264" t="s">
        <v>17</v>
      </c>
      <c r="B125" s="265"/>
      <c r="C125" s="266"/>
      <c r="D125" s="140" t="s">
        <v>98</v>
      </c>
      <c r="E125" s="91">
        <v>0</v>
      </c>
      <c r="F125" s="229">
        <f>E125+E126+E127+E128</f>
        <v>0</v>
      </c>
      <c r="G125" s="250" t="s">
        <v>116</v>
      </c>
      <c r="H125" s="251"/>
      <c r="I125" s="251"/>
      <c r="J125" s="270"/>
      <c r="K125" s="188">
        <v>0</v>
      </c>
      <c r="L125" s="188">
        <f>F125-K125</f>
        <v>0</v>
      </c>
      <c r="M125"/>
      <c r="N125"/>
      <c r="O125"/>
      <c r="P125"/>
      <c r="Q125"/>
    </row>
    <row r="126" spans="1:17" s="23" customFormat="1" ht="36.75" customHeight="1" x14ac:dyDescent="0.3">
      <c r="A126" s="267"/>
      <c r="B126" s="268"/>
      <c r="C126" s="269"/>
      <c r="D126" s="141" t="s">
        <v>106</v>
      </c>
      <c r="E126" s="93">
        <v>0</v>
      </c>
      <c r="F126" s="230"/>
      <c r="G126" s="102"/>
      <c r="H126" s="94"/>
      <c r="I126" s="94"/>
      <c r="J126" s="271"/>
      <c r="K126" s="219"/>
      <c r="L126" s="219"/>
      <c r="M126"/>
      <c r="N126"/>
      <c r="O126"/>
      <c r="P126"/>
      <c r="Q126"/>
    </row>
    <row r="127" spans="1:17" s="23" customFormat="1" ht="36.75" customHeight="1" x14ac:dyDescent="0.3">
      <c r="A127" s="267"/>
      <c r="B127" s="268"/>
      <c r="C127" s="269"/>
      <c r="D127" s="141" t="s">
        <v>108</v>
      </c>
      <c r="E127" s="93">
        <v>0</v>
      </c>
      <c r="F127" s="230"/>
      <c r="G127" s="103" t="s">
        <v>117</v>
      </c>
      <c r="H127" s="104"/>
      <c r="I127" s="104"/>
      <c r="J127" s="105"/>
      <c r="K127" s="219"/>
      <c r="L127" s="219"/>
      <c r="M127"/>
      <c r="N127"/>
      <c r="O127"/>
      <c r="P127"/>
      <c r="Q127"/>
    </row>
    <row r="128" spans="1:17" s="23" customFormat="1" ht="36.75" customHeight="1" thickBot="1" x14ac:dyDescent="0.35">
      <c r="A128" s="273"/>
      <c r="B128" s="274"/>
      <c r="C128" s="275"/>
      <c r="D128" s="142" t="s">
        <v>110</v>
      </c>
      <c r="E128" s="96">
        <v>0</v>
      </c>
      <c r="F128" s="297"/>
      <c r="G128" s="192"/>
      <c r="H128" s="193"/>
      <c r="I128" s="193"/>
      <c r="J128" s="272"/>
      <c r="K128" s="191"/>
      <c r="L128" s="191"/>
      <c r="M128"/>
      <c r="N128"/>
      <c r="O128"/>
      <c r="P128"/>
      <c r="Q128"/>
    </row>
    <row r="129" spans="1:17" s="23" customFormat="1" ht="37.5" customHeight="1" x14ac:dyDescent="0.3">
      <c r="A129" s="264" t="s">
        <v>18</v>
      </c>
      <c r="B129" s="265"/>
      <c r="C129" s="266"/>
      <c r="D129" s="140" t="s">
        <v>98</v>
      </c>
      <c r="E129" s="91">
        <v>0</v>
      </c>
      <c r="F129" s="229">
        <f>E129+E130+E131+E132</f>
        <v>0</v>
      </c>
      <c r="G129" s="250" t="s">
        <v>116</v>
      </c>
      <c r="H129" s="251"/>
      <c r="I129" s="252"/>
      <c r="J129" s="270"/>
      <c r="K129" s="188">
        <v>0</v>
      </c>
      <c r="L129" s="188">
        <f t="shared" ref="L129" si="0">F129-K129</f>
        <v>0</v>
      </c>
      <c r="M129"/>
      <c r="N129"/>
      <c r="O129"/>
      <c r="P129"/>
      <c r="Q129"/>
    </row>
    <row r="130" spans="1:17" s="23" customFormat="1" ht="37.5" customHeight="1" x14ac:dyDescent="0.3">
      <c r="A130" s="267"/>
      <c r="B130" s="268"/>
      <c r="C130" s="269"/>
      <c r="D130" s="141" t="s">
        <v>106</v>
      </c>
      <c r="E130" s="93">
        <v>0</v>
      </c>
      <c r="F130" s="230"/>
      <c r="G130" s="102"/>
      <c r="H130" s="94"/>
      <c r="I130" s="106"/>
      <c r="J130" s="271"/>
      <c r="K130" s="219"/>
      <c r="L130" s="219"/>
      <c r="M130"/>
      <c r="N130"/>
      <c r="O130"/>
      <c r="P130"/>
      <c r="Q130"/>
    </row>
    <row r="131" spans="1:17" s="23" customFormat="1" ht="37.5" customHeight="1" x14ac:dyDescent="0.3">
      <c r="A131" s="267"/>
      <c r="B131" s="268"/>
      <c r="C131" s="269"/>
      <c r="D131" s="141" t="s">
        <v>108</v>
      </c>
      <c r="E131" s="93">
        <v>0</v>
      </c>
      <c r="F131" s="230"/>
      <c r="G131" s="201" t="s">
        <v>131</v>
      </c>
      <c r="H131" s="202"/>
      <c r="I131" s="203"/>
      <c r="J131" s="295"/>
      <c r="K131" s="219"/>
      <c r="L131" s="219"/>
      <c r="M131"/>
      <c r="N131"/>
      <c r="O131"/>
      <c r="P131"/>
      <c r="Q131"/>
    </row>
    <row r="132" spans="1:17" s="23" customFormat="1" ht="37.5" customHeight="1" thickBot="1" x14ac:dyDescent="0.35">
      <c r="A132" s="273"/>
      <c r="B132" s="274"/>
      <c r="C132" s="275"/>
      <c r="D132" s="142" t="s">
        <v>110</v>
      </c>
      <c r="E132" s="96">
        <v>0</v>
      </c>
      <c r="F132" s="297"/>
      <c r="G132" s="204"/>
      <c r="H132" s="205"/>
      <c r="I132" s="206"/>
      <c r="J132" s="296"/>
      <c r="K132" s="191"/>
      <c r="L132" s="191"/>
      <c r="M132"/>
      <c r="N132"/>
      <c r="O132"/>
      <c r="P132"/>
      <c r="Q132"/>
    </row>
    <row r="133" spans="1:17" s="23" customFormat="1" ht="33" customHeight="1" x14ac:dyDescent="0.3">
      <c r="A133" s="264" t="s">
        <v>1</v>
      </c>
      <c r="B133" s="265"/>
      <c r="C133" s="266"/>
      <c r="D133" s="140" t="s">
        <v>98</v>
      </c>
      <c r="E133" s="91">
        <v>0</v>
      </c>
      <c r="F133" s="291">
        <f>E133+E134+E135+E136</f>
        <v>0</v>
      </c>
      <c r="G133" s="277" t="s">
        <v>116</v>
      </c>
      <c r="H133" s="278"/>
      <c r="I133" s="278"/>
      <c r="J133" s="270"/>
      <c r="K133" s="188">
        <v>0</v>
      </c>
      <c r="L133" s="188">
        <f t="shared" ref="L133" si="1">F133-K133</f>
        <v>0</v>
      </c>
      <c r="M133"/>
      <c r="N133"/>
      <c r="O133"/>
      <c r="P133"/>
      <c r="Q133"/>
    </row>
    <row r="134" spans="1:17" s="23" customFormat="1" ht="33" customHeight="1" x14ac:dyDescent="0.3">
      <c r="A134" s="267"/>
      <c r="B134" s="268"/>
      <c r="C134" s="269"/>
      <c r="D134" s="141" t="s">
        <v>106</v>
      </c>
      <c r="E134" s="93">
        <v>0</v>
      </c>
      <c r="F134" s="292"/>
      <c r="G134" s="107"/>
      <c r="H134" s="108"/>
      <c r="I134" s="108"/>
      <c r="J134" s="271"/>
      <c r="K134" s="219"/>
      <c r="L134" s="219"/>
      <c r="M134"/>
      <c r="N134"/>
      <c r="O134"/>
      <c r="P134"/>
      <c r="Q134"/>
    </row>
    <row r="135" spans="1:17" s="23" customFormat="1" ht="33" customHeight="1" x14ac:dyDescent="0.3">
      <c r="A135" s="267"/>
      <c r="B135" s="268"/>
      <c r="C135" s="269"/>
      <c r="D135" s="141" t="s">
        <v>108</v>
      </c>
      <c r="E135" s="93">
        <v>0</v>
      </c>
      <c r="F135" s="293"/>
      <c r="G135" s="109" t="s">
        <v>117</v>
      </c>
      <c r="H135" s="110"/>
      <c r="I135" s="110"/>
      <c r="J135" s="111"/>
      <c r="K135" s="219"/>
      <c r="L135" s="219"/>
      <c r="M135"/>
      <c r="N135"/>
      <c r="O135"/>
      <c r="P135"/>
      <c r="Q135"/>
    </row>
    <row r="136" spans="1:17" s="23" customFormat="1" ht="33" customHeight="1" thickBot="1" x14ac:dyDescent="0.35">
      <c r="A136" s="273"/>
      <c r="B136" s="274"/>
      <c r="C136" s="275"/>
      <c r="D136" s="142" t="s">
        <v>110</v>
      </c>
      <c r="E136" s="96">
        <v>0</v>
      </c>
      <c r="F136" s="294"/>
      <c r="G136" s="192"/>
      <c r="H136" s="193"/>
      <c r="I136" s="193"/>
      <c r="J136" s="272"/>
      <c r="K136" s="191"/>
      <c r="L136" s="191"/>
      <c r="M136"/>
      <c r="N136"/>
      <c r="O136"/>
      <c r="P136"/>
      <c r="Q136"/>
    </row>
    <row r="137" spans="1:17" s="23" customFormat="1" ht="34.5" customHeight="1" x14ac:dyDescent="0.3">
      <c r="A137" s="264" t="s">
        <v>19</v>
      </c>
      <c r="B137" s="265"/>
      <c r="C137" s="266"/>
      <c r="D137" s="140" t="s">
        <v>98</v>
      </c>
      <c r="E137" s="91">
        <v>0</v>
      </c>
      <c r="F137" s="291">
        <f>E137+E138+E139+E140</f>
        <v>0</v>
      </c>
      <c r="G137" s="250" t="s">
        <v>132</v>
      </c>
      <c r="H137" s="251"/>
      <c r="I137" s="252"/>
      <c r="J137" s="253"/>
      <c r="K137" s="188">
        <v>0</v>
      </c>
      <c r="L137" s="188">
        <f t="shared" ref="L137" si="2">F137-K137</f>
        <v>0</v>
      </c>
      <c r="M137"/>
      <c r="N137"/>
      <c r="O137"/>
      <c r="P137"/>
      <c r="Q137"/>
    </row>
    <row r="138" spans="1:17" s="23" customFormat="1" ht="34.5" customHeight="1" x14ac:dyDescent="0.3">
      <c r="A138" s="267"/>
      <c r="B138" s="268"/>
      <c r="C138" s="269"/>
      <c r="D138" s="141" t="s">
        <v>106</v>
      </c>
      <c r="E138" s="93">
        <v>0</v>
      </c>
      <c r="F138" s="293"/>
      <c r="G138" s="201"/>
      <c r="H138" s="202"/>
      <c r="I138" s="203"/>
      <c r="J138" s="208"/>
      <c r="K138" s="219"/>
      <c r="L138" s="219"/>
      <c r="M138"/>
      <c r="N138"/>
      <c r="O138"/>
      <c r="P138"/>
      <c r="Q138"/>
    </row>
    <row r="139" spans="1:17" s="23" customFormat="1" ht="34.5" customHeight="1" x14ac:dyDescent="0.3">
      <c r="A139" s="267"/>
      <c r="B139" s="268"/>
      <c r="C139" s="269"/>
      <c r="D139" s="141" t="s">
        <v>108</v>
      </c>
      <c r="E139" s="93">
        <v>0</v>
      </c>
      <c r="F139" s="293"/>
      <c r="G139" s="201" t="s">
        <v>133</v>
      </c>
      <c r="H139" s="202"/>
      <c r="I139" s="203"/>
      <c r="J139" s="246"/>
      <c r="K139" s="219"/>
      <c r="L139" s="219"/>
      <c r="M139"/>
      <c r="N139"/>
      <c r="O139"/>
      <c r="P139"/>
      <c r="Q139"/>
    </row>
    <row r="140" spans="1:17" s="23" customFormat="1" ht="34.5" customHeight="1" thickBot="1" x14ac:dyDescent="0.35">
      <c r="A140" s="273"/>
      <c r="B140" s="274"/>
      <c r="C140" s="275"/>
      <c r="D140" s="142" t="s">
        <v>110</v>
      </c>
      <c r="E140" s="96">
        <v>0</v>
      </c>
      <c r="F140" s="294"/>
      <c r="G140" s="204"/>
      <c r="H140" s="205"/>
      <c r="I140" s="206"/>
      <c r="J140" s="290"/>
      <c r="K140" s="191"/>
      <c r="L140" s="191"/>
      <c r="M140"/>
      <c r="N140"/>
      <c r="O140"/>
      <c r="P140"/>
      <c r="Q140"/>
    </row>
    <row r="141" spans="1:17" s="23" customFormat="1" ht="32.25" customHeight="1" x14ac:dyDescent="0.3">
      <c r="A141" s="264" t="s">
        <v>20</v>
      </c>
      <c r="B141" s="265"/>
      <c r="C141" s="266"/>
      <c r="D141" s="140" t="s">
        <v>98</v>
      </c>
      <c r="E141" s="91">
        <v>0</v>
      </c>
      <c r="F141" s="291">
        <f>E141+E142+E143+E144</f>
        <v>0</v>
      </c>
      <c r="G141" s="277" t="s">
        <v>116</v>
      </c>
      <c r="H141" s="278"/>
      <c r="I141" s="278"/>
      <c r="J141" s="270"/>
      <c r="K141" s="188">
        <v>0</v>
      </c>
      <c r="L141" s="188">
        <f t="shared" ref="L141" si="3">F141-K141</f>
        <v>0</v>
      </c>
      <c r="M141"/>
      <c r="N141"/>
      <c r="O141"/>
      <c r="P141"/>
      <c r="Q141"/>
    </row>
    <row r="142" spans="1:17" s="23" customFormat="1" ht="32.25" customHeight="1" x14ac:dyDescent="0.3">
      <c r="A142" s="267"/>
      <c r="B142" s="268"/>
      <c r="C142" s="269"/>
      <c r="D142" s="141" t="s">
        <v>106</v>
      </c>
      <c r="E142" s="93">
        <v>0</v>
      </c>
      <c r="F142" s="292"/>
      <c r="G142" s="107"/>
      <c r="H142" s="108"/>
      <c r="I142" s="108"/>
      <c r="J142" s="271"/>
      <c r="K142" s="219"/>
      <c r="L142" s="219"/>
      <c r="M142"/>
      <c r="N142"/>
      <c r="O142"/>
      <c r="P142"/>
      <c r="Q142"/>
    </row>
    <row r="143" spans="1:17" s="23" customFormat="1" ht="32.25" customHeight="1" x14ac:dyDescent="0.3">
      <c r="A143" s="267"/>
      <c r="B143" s="268"/>
      <c r="C143" s="269"/>
      <c r="D143" s="141" t="s">
        <v>108</v>
      </c>
      <c r="E143" s="93">
        <v>0</v>
      </c>
      <c r="F143" s="293"/>
      <c r="G143" s="109" t="s">
        <v>117</v>
      </c>
      <c r="H143" s="110"/>
      <c r="I143" s="110"/>
      <c r="J143" s="111"/>
      <c r="K143" s="219"/>
      <c r="L143" s="219"/>
      <c r="M143"/>
      <c r="N143"/>
      <c r="O143"/>
      <c r="P143"/>
      <c r="Q143"/>
    </row>
    <row r="144" spans="1:17" s="23" customFormat="1" ht="32.25" customHeight="1" thickBot="1" x14ac:dyDescent="0.35">
      <c r="A144" s="273"/>
      <c r="B144" s="274"/>
      <c r="C144" s="275"/>
      <c r="D144" s="142" t="s">
        <v>110</v>
      </c>
      <c r="E144" s="96">
        <v>0</v>
      </c>
      <c r="F144" s="294"/>
      <c r="G144" s="192"/>
      <c r="H144" s="193"/>
      <c r="I144" s="193"/>
      <c r="J144" s="272"/>
      <c r="K144" s="191"/>
      <c r="L144" s="191"/>
      <c r="M144"/>
      <c r="N144"/>
      <c r="O144"/>
      <c r="P144"/>
      <c r="Q144"/>
    </row>
    <row r="145" spans="1:17" s="23" customFormat="1" ht="30" customHeight="1" x14ac:dyDescent="0.3">
      <c r="A145" s="264" t="s">
        <v>21</v>
      </c>
      <c r="B145" s="265"/>
      <c r="C145" s="266"/>
      <c r="D145" s="140" t="s">
        <v>98</v>
      </c>
      <c r="E145" s="91">
        <v>0</v>
      </c>
      <c r="F145" s="286">
        <f>E145+E146+E147+E148</f>
        <v>0</v>
      </c>
      <c r="G145" s="251" t="s">
        <v>116</v>
      </c>
      <c r="H145" s="251"/>
      <c r="I145" s="252"/>
      <c r="J145" s="112"/>
      <c r="K145" s="198">
        <v>0</v>
      </c>
      <c r="L145" s="188">
        <f t="shared" ref="L145" si="4">F145-K145</f>
        <v>0</v>
      </c>
      <c r="M145"/>
      <c r="N145"/>
      <c r="O145"/>
      <c r="P145"/>
      <c r="Q145"/>
    </row>
    <row r="146" spans="1:17" s="23" customFormat="1" ht="30" customHeight="1" x14ac:dyDescent="0.3">
      <c r="A146" s="267"/>
      <c r="B146" s="268"/>
      <c r="C146" s="269"/>
      <c r="D146" s="141" t="s">
        <v>106</v>
      </c>
      <c r="E146" s="93">
        <v>0</v>
      </c>
      <c r="F146" s="287"/>
      <c r="G146" s="94"/>
      <c r="H146" s="94"/>
      <c r="I146" s="106"/>
      <c r="J146" s="113"/>
      <c r="K146" s="214"/>
      <c r="L146" s="219"/>
      <c r="M146"/>
      <c r="N146"/>
      <c r="O146"/>
      <c r="P146"/>
      <c r="Q146"/>
    </row>
    <row r="147" spans="1:17" s="23" customFormat="1" ht="30" customHeight="1" x14ac:dyDescent="0.3">
      <c r="A147" s="267"/>
      <c r="B147" s="268"/>
      <c r="C147" s="269"/>
      <c r="D147" s="141" t="s">
        <v>108</v>
      </c>
      <c r="E147" s="93">
        <v>0</v>
      </c>
      <c r="F147" s="288"/>
      <c r="G147" s="202" t="s">
        <v>131</v>
      </c>
      <c r="H147" s="202"/>
      <c r="I147" s="203"/>
      <c r="J147" s="254"/>
      <c r="K147" s="214"/>
      <c r="L147" s="219"/>
      <c r="M147"/>
      <c r="N147"/>
      <c r="O147"/>
      <c r="P147"/>
      <c r="Q147"/>
    </row>
    <row r="148" spans="1:17" s="23" customFormat="1" ht="30" customHeight="1" thickBot="1" x14ac:dyDescent="0.35">
      <c r="A148" s="273"/>
      <c r="B148" s="274"/>
      <c r="C148" s="275"/>
      <c r="D148" s="142" t="s">
        <v>110</v>
      </c>
      <c r="E148" s="96">
        <v>0</v>
      </c>
      <c r="F148" s="289"/>
      <c r="G148" s="205"/>
      <c r="H148" s="205"/>
      <c r="I148" s="206"/>
      <c r="J148" s="255"/>
      <c r="K148" s="209"/>
      <c r="L148" s="191"/>
      <c r="M148"/>
      <c r="N148"/>
      <c r="O148"/>
      <c r="P148"/>
      <c r="Q148"/>
    </row>
    <row r="149" spans="1:17" s="23" customFormat="1" ht="29.25" customHeight="1" x14ac:dyDescent="0.3">
      <c r="A149" s="264" t="s">
        <v>134</v>
      </c>
      <c r="B149" s="265"/>
      <c r="C149" s="266"/>
      <c r="D149" s="140" t="s">
        <v>98</v>
      </c>
      <c r="E149" s="91">
        <v>0</v>
      </c>
      <c r="F149" s="241">
        <f>E149+E150+E151+E152</f>
        <v>0</v>
      </c>
      <c r="G149" s="251" t="s">
        <v>135</v>
      </c>
      <c r="H149" s="251"/>
      <c r="I149" s="252"/>
      <c r="J149" s="281"/>
      <c r="K149" s="198">
        <v>0</v>
      </c>
      <c r="L149" s="188">
        <f>F149-K149</f>
        <v>0</v>
      </c>
      <c r="M149"/>
      <c r="N149"/>
      <c r="O149"/>
      <c r="P149"/>
      <c r="Q149"/>
    </row>
    <row r="150" spans="1:17" s="23" customFormat="1" ht="29.25" customHeight="1" x14ac:dyDescent="0.3">
      <c r="A150" s="267"/>
      <c r="B150" s="268"/>
      <c r="C150" s="269"/>
      <c r="D150" s="141" t="s">
        <v>106</v>
      </c>
      <c r="E150" s="93">
        <v>0</v>
      </c>
      <c r="F150" s="242"/>
      <c r="G150" s="202"/>
      <c r="H150" s="202"/>
      <c r="I150" s="203"/>
      <c r="J150" s="254"/>
      <c r="K150" s="214"/>
      <c r="L150" s="219"/>
      <c r="M150"/>
      <c r="N150"/>
      <c r="O150"/>
      <c r="P150"/>
      <c r="Q150"/>
    </row>
    <row r="151" spans="1:17" s="23" customFormat="1" ht="29.25" customHeight="1" x14ac:dyDescent="0.3">
      <c r="A151" s="267"/>
      <c r="B151" s="268"/>
      <c r="C151" s="269"/>
      <c r="D151" s="141" t="s">
        <v>108</v>
      </c>
      <c r="E151" s="93">
        <v>0</v>
      </c>
      <c r="F151" s="242"/>
      <c r="G151" s="202" t="s">
        <v>136</v>
      </c>
      <c r="H151" s="202"/>
      <c r="I151" s="203"/>
      <c r="J151" s="254"/>
      <c r="K151" s="214"/>
      <c r="L151" s="219"/>
      <c r="M151"/>
      <c r="N151"/>
      <c r="O151"/>
      <c r="P151"/>
      <c r="Q151"/>
    </row>
    <row r="152" spans="1:17" s="23" customFormat="1" ht="29.25" customHeight="1" thickBot="1" x14ac:dyDescent="0.35">
      <c r="A152" s="267"/>
      <c r="B152" s="268"/>
      <c r="C152" s="269"/>
      <c r="D152" s="142" t="s">
        <v>110</v>
      </c>
      <c r="E152" s="96">
        <v>0</v>
      </c>
      <c r="F152" s="242"/>
      <c r="G152" s="202"/>
      <c r="H152" s="202"/>
      <c r="I152" s="203"/>
      <c r="J152" s="254"/>
      <c r="K152" s="214"/>
      <c r="L152" s="219"/>
      <c r="M152"/>
      <c r="N152"/>
      <c r="O152"/>
      <c r="P152"/>
      <c r="Q152"/>
    </row>
    <row r="153" spans="1:17" s="23" customFormat="1" ht="18.75" customHeight="1" x14ac:dyDescent="0.3">
      <c r="A153" s="267"/>
      <c r="B153" s="268"/>
      <c r="C153" s="269"/>
      <c r="D153" s="143"/>
      <c r="E153" s="144"/>
      <c r="F153" s="242"/>
      <c r="G153" s="202" t="s">
        <v>137</v>
      </c>
      <c r="H153" s="202"/>
      <c r="I153" s="203"/>
      <c r="J153" s="254"/>
      <c r="K153" s="282"/>
      <c r="L153" s="284"/>
      <c r="M153"/>
      <c r="N153"/>
      <c r="O153"/>
      <c r="P153"/>
      <c r="Q153"/>
    </row>
    <row r="154" spans="1:17" s="23" customFormat="1" ht="18.75" customHeight="1" x14ac:dyDescent="0.3">
      <c r="A154" s="267"/>
      <c r="B154" s="268"/>
      <c r="C154" s="269"/>
      <c r="D154" s="147"/>
      <c r="E154" s="148"/>
      <c r="F154" s="242"/>
      <c r="G154" s="202"/>
      <c r="H154" s="202"/>
      <c r="I154" s="203"/>
      <c r="J154" s="254"/>
      <c r="K154" s="282"/>
      <c r="L154" s="284"/>
      <c r="M154"/>
      <c r="N154"/>
      <c r="O154"/>
      <c r="P154"/>
      <c r="Q154"/>
    </row>
    <row r="155" spans="1:17" s="23" customFormat="1" ht="18.75" customHeight="1" x14ac:dyDescent="0.3">
      <c r="A155" s="267"/>
      <c r="B155" s="268"/>
      <c r="C155" s="269"/>
      <c r="D155" s="147"/>
      <c r="E155" s="148"/>
      <c r="F155" s="242"/>
      <c r="G155" s="202" t="s">
        <v>138</v>
      </c>
      <c r="H155" s="202"/>
      <c r="I155" s="203"/>
      <c r="J155" s="254"/>
      <c r="K155" s="282"/>
      <c r="L155" s="284"/>
      <c r="M155"/>
      <c r="N155"/>
      <c r="O155"/>
      <c r="P155"/>
      <c r="Q155"/>
    </row>
    <row r="156" spans="1:17" s="23" customFormat="1" ht="18.75" customHeight="1" x14ac:dyDescent="0.3">
      <c r="A156" s="267"/>
      <c r="B156" s="268"/>
      <c r="C156" s="269"/>
      <c r="D156" s="147"/>
      <c r="E156" s="148"/>
      <c r="F156" s="242"/>
      <c r="G156" s="202"/>
      <c r="H156" s="202"/>
      <c r="I156" s="203"/>
      <c r="J156" s="254"/>
      <c r="K156" s="282"/>
      <c r="L156" s="284"/>
      <c r="M156"/>
      <c r="N156"/>
      <c r="O156"/>
      <c r="P156"/>
      <c r="Q156"/>
    </row>
    <row r="157" spans="1:17" s="23" customFormat="1" ht="18.75" customHeight="1" x14ac:dyDescent="0.3">
      <c r="A157" s="267"/>
      <c r="B157" s="268"/>
      <c r="C157" s="269"/>
      <c r="D157" s="147"/>
      <c r="E157" s="148"/>
      <c r="F157" s="242"/>
      <c r="G157" s="202" t="s">
        <v>139</v>
      </c>
      <c r="H157" s="202"/>
      <c r="I157" s="203"/>
      <c r="J157" s="254"/>
      <c r="K157" s="282"/>
      <c r="L157" s="284"/>
      <c r="M157"/>
      <c r="N157"/>
      <c r="O157"/>
      <c r="P157"/>
      <c r="Q157"/>
    </row>
    <row r="158" spans="1:17" s="23" customFormat="1" ht="18.75" customHeight="1" x14ac:dyDescent="0.3">
      <c r="A158" s="267"/>
      <c r="B158" s="268"/>
      <c r="C158" s="269"/>
      <c r="D158" s="147"/>
      <c r="E158" s="148"/>
      <c r="F158" s="242"/>
      <c r="G158" s="202"/>
      <c r="H158" s="202"/>
      <c r="I158" s="203"/>
      <c r="J158" s="254"/>
      <c r="K158" s="282"/>
      <c r="L158" s="284"/>
      <c r="M158"/>
      <c r="N158"/>
      <c r="O158"/>
      <c r="P158"/>
      <c r="Q158"/>
    </row>
    <row r="159" spans="1:17" s="23" customFormat="1" ht="55.5" customHeight="1" x14ac:dyDescent="0.3">
      <c r="A159" s="267"/>
      <c r="B159" s="268"/>
      <c r="C159" s="269"/>
      <c r="D159" s="147"/>
      <c r="E159" s="148"/>
      <c r="F159" s="242"/>
      <c r="G159" s="248" t="s">
        <v>140</v>
      </c>
      <c r="H159" s="248"/>
      <c r="I159" s="248"/>
      <c r="J159" s="279"/>
      <c r="K159" s="282"/>
      <c r="L159" s="284"/>
      <c r="M159"/>
      <c r="N159"/>
      <c r="O159"/>
      <c r="P159"/>
      <c r="Q159"/>
    </row>
    <row r="160" spans="1:17" s="23" customFormat="1" ht="39.950000000000003" customHeight="1" x14ac:dyDescent="0.3">
      <c r="A160" s="267"/>
      <c r="B160" s="268"/>
      <c r="C160" s="269"/>
      <c r="D160" s="147"/>
      <c r="E160" s="148"/>
      <c r="F160" s="242"/>
      <c r="G160" s="245"/>
      <c r="H160" s="245"/>
      <c r="I160" s="245"/>
      <c r="J160" s="245"/>
      <c r="K160" s="282"/>
      <c r="L160" s="284"/>
      <c r="M160"/>
      <c r="N160"/>
      <c r="O160"/>
      <c r="P160"/>
      <c r="Q160"/>
    </row>
    <row r="161" spans="1:17" s="23" customFormat="1" ht="18.75" customHeight="1" x14ac:dyDescent="0.3">
      <c r="A161" s="267"/>
      <c r="B161" s="268"/>
      <c r="C161" s="269"/>
      <c r="D161" s="147"/>
      <c r="E161" s="148"/>
      <c r="F161" s="242"/>
      <c r="G161" s="99" t="s">
        <v>141</v>
      </c>
      <c r="H161" s="99"/>
      <c r="I161" s="99"/>
      <c r="J161" s="99"/>
      <c r="K161" s="282"/>
      <c r="L161" s="284"/>
      <c r="M161"/>
      <c r="N161"/>
      <c r="O161"/>
      <c r="P161"/>
      <c r="Q161"/>
    </row>
    <row r="162" spans="1:17" s="23" customFormat="1" ht="39.950000000000003" customHeight="1" x14ac:dyDescent="0.3">
      <c r="A162" s="267"/>
      <c r="B162" s="268"/>
      <c r="C162" s="269"/>
      <c r="D162" s="147"/>
      <c r="E162" s="148"/>
      <c r="F162" s="242"/>
      <c r="G162" s="245"/>
      <c r="H162" s="245"/>
      <c r="I162" s="245"/>
      <c r="J162" s="245"/>
      <c r="K162" s="282"/>
      <c r="L162" s="284"/>
      <c r="M162"/>
      <c r="N162"/>
      <c r="O162"/>
      <c r="P162"/>
      <c r="Q162"/>
    </row>
    <row r="163" spans="1:17" s="23" customFormat="1" ht="39" customHeight="1" x14ac:dyDescent="0.3">
      <c r="A163" s="267"/>
      <c r="B163" s="268"/>
      <c r="C163" s="269"/>
      <c r="D163" s="147"/>
      <c r="E163" s="148"/>
      <c r="F163" s="242"/>
      <c r="G163" s="279" t="s">
        <v>142</v>
      </c>
      <c r="H163" s="279"/>
      <c r="I163" s="279"/>
      <c r="J163" s="279"/>
      <c r="K163" s="282"/>
      <c r="L163" s="284"/>
      <c r="M163"/>
      <c r="N163"/>
      <c r="O163"/>
      <c r="P163"/>
      <c r="Q163"/>
    </row>
    <row r="164" spans="1:17" s="23" customFormat="1" ht="39.950000000000003" customHeight="1" x14ac:dyDescent="0.3">
      <c r="A164" s="267"/>
      <c r="B164" s="268"/>
      <c r="C164" s="269"/>
      <c r="D164" s="147"/>
      <c r="E164" s="148"/>
      <c r="F164" s="242"/>
      <c r="G164" s="280"/>
      <c r="H164" s="280"/>
      <c r="I164" s="280"/>
      <c r="J164" s="280"/>
      <c r="K164" s="282"/>
      <c r="L164" s="284"/>
      <c r="M164"/>
      <c r="N164"/>
      <c r="O164"/>
      <c r="P164"/>
      <c r="Q164"/>
    </row>
    <row r="165" spans="1:17" s="23" customFormat="1" ht="20.100000000000001" customHeight="1" x14ac:dyDescent="0.3">
      <c r="A165" s="267"/>
      <c r="B165" s="268"/>
      <c r="C165" s="269"/>
      <c r="D165" s="147"/>
      <c r="E165" s="148"/>
      <c r="F165" s="242"/>
      <c r="G165" s="202" t="s">
        <v>143</v>
      </c>
      <c r="H165" s="202"/>
      <c r="I165" s="203"/>
      <c r="J165" s="114"/>
      <c r="K165" s="282"/>
      <c r="L165" s="284"/>
      <c r="M165"/>
      <c r="N165"/>
      <c r="O165"/>
      <c r="P165"/>
      <c r="Q165"/>
    </row>
    <row r="166" spans="1:17" s="23" customFormat="1" ht="18.75" customHeight="1" x14ac:dyDescent="0.3">
      <c r="A166" s="267"/>
      <c r="B166" s="268"/>
      <c r="C166" s="269"/>
      <c r="D166" s="147"/>
      <c r="E166" s="148"/>
      <c r="F166" s="242"/>
      <c r="G166" s="99" t="s">
        <v>144</v>
      </c>
      <c r="H166" s="99"/>
      <c r="I166" s="99"/>
      <c r="J166" s="99"/>
      <c r="K166" s="282"/>
      <c r="L166" s="284"/>
      <c r="M166"/>
      <c r="N166"/>
      <c r="O166"/>
      <c r="P166"/>
      <c r="Q166"/>
    </row>
    <row r="167" spans="1:17" s="23" customFormat="1" ht="39.950000000000003" customHeight="1" x14ac:dyDescent="0.3">
      <c r="A167" s="267"/>
      <c r="B167" s="268"/>
      <c r="C167" s="269"/>
      <c r="D167" s="147"/>
      <c r="E167" s="148"/>
      <c r="F167" s="242"/>
      <c r="G167" s="245"/>
      <c r="H167" s="245"/>
      <c r="I167" s="245"/>
      <c r="J167" s="245"/>
      <c r="K167" s="282"/>
      <c r="L167" s="284"/>
      <c r="M167"/>
      <c r="N167"/>
      <c r="O167"/>
      <c r="P167"/>
      <c r="Q167"/>
    </row>
    <row r="168" spans="1:17" s="23" customFormat="1" ht="18.75" customHeight="1" x14ac:dyDescent="0.3">
      <c r="A168" s="267"/>
      <c r="B168" s="268"/>
      <c r="C168" s="269"/>
      <c r="D168" s="147"/>
      <c r="E168" s="148"/>
      <c r="F168" s="242"/>
      <c r="G168" s="99" t="s">
        <v>145</v>
      </c>
      <c r="H168" s="99"/>
      <c r="I168" s="99"/>
      <c r="J168" s="99"/>
      <c r="K168" s="282"/>
      <c r="L168" s="284"/>
      <c r="M168"/>
      <c r="N168"/>
      <c r="O168"/>
      <c r="P168"/>
      <c r="Q168"/>
    </row>
    <row r="169" spans="1:17" s="23" customFormat="1" ht="39.950000000000003" customHeight="1" x14ac:dyDescent="0.3">
      <c r="A169" s="267"/>
      <c r="B169" s="268"/>
      <c r="C169" s="269"/>
      <c r="D169" s="147"/>
      <c r="E169" s="148"/>
      <c r="F169" s="242"/>
      <c r="G169" s="245"/>
      <c r="H169" s="245"/>
      <c r="I169" s="245"/>
      <c r="J169" s="245"/>
      <c r="K169" s="282"/>
      <c r="L169" s="284"/>
      <c r="M169"/>
      <c r="N169"/>
      <c r="O169"/>
      <c r="P169"/>
      <c r="Q169"/>
    </row>
    <row r="170" spans="1:17" s="23" customFormat="1" ht="18.75" customHeight="1" x14ac:dyDescent="0.3">
      <c r="A170" s="267"/>
      <c r="B170" s="268"/>
      <c r="C170" s="269"/>
      <c r="D170" s="147"/>
      <c r="E170" s="148"/>
      <c r="F170" s="242"/>
      <c r="G170" s="99" t="s">
        <v>120</v>
      </c>
      <c r="H170" s="99"/>
      <c r="I170" s="99"/>
      <c r="J170" s="99"/>
      <c r="K170" s="282"/>
      <c r="L170" s="284"/>
      <c r="M170"/>
      <c r="N170"/>
      <c r="O170"/>
      <c r="P170"/>
      <c r="Q170"/>
    </row>
    <row r="171" spans="1:17" s="23" customFormat="1" ht="39.950000000000003" customHeight="1" thickBot="1" x14ac:dyDescent="0.35">
      <c r="A171" s="267"/>
      <c r="B171" s="268"/>
      <c r="C171" s="269"/>
      <c r="D171" s="145"/>
      <c r="E171" s="146"/>
      <c r="F171" s="243"/>
      <c r="G171" s="193"/>
      <c r="H171" s="193"/>
      <c r="I171" s="193"/>
      <c r="J171" s="193"/>
      <c r="K171" s="283"/>
      <c r="L171" s="285"/>
      <c r="M171"/>
      <c r="N171"/>
      <c r="O171"/>
      <c r="P171"/>
      <c r="Q171"/>
    </row>
    <row r="172" spans="1:17" s="23" customFormat="1" ht="28.5" customHeight="1" x14ac:dyDescent="0.3">
      <c r="A172" s="264" t="s">
        <v>22</v>
      </c>
      <c r="B172" s="265"/>
      <c r="C172" s="266"/>
      <c r="D172" s="140" t="s">
        <v>98</v>
      </c>
      <c r="E172" s="91">
        <v>0</v>
      </c>
      <c r="F172" s="229">
        <f>E172+E173+E174+E175</f>
        <v>0</v>
      </c>
      <c r="G172" s="277" t="s">
        <v>116</v>
      </c>
      <c r="H172" s="278"/>
      <c r="I172" s="278"/>
      <c r="J172" s="270"/>
      <c r="K172" s="198">
        <v>0</v>
      </c>
      <c r="L172" s="188">
        <f>F172-K172</f>
        <v>0</v>
      </c>
      <c r="M172"/>
      <c r="N172"/>
      <c r="O172"/>
      <c r="P172"/>
      <c r="Q172"/>
    </row>
    <row r="173" spans="1:17" s="23" customFormat="1" ht="28.5" customHeight="1" x14ac:dyDescent="0.3">
      <c r="A173" s="267"/>
      <c r="B173" s="268"/>
      <c r="C173" s="269"/>
      <c r="D173" s="141" t="s">
        <v>106</v>
      </c>
      <c r="E173" s="93">
        <v>0</v>
      </c>
      <c r="F173" s="230"/>
      <c r="G173" s="107"/>
      <c r="H173" s="108"/>
      <c r="I173" s="108"/>
      <c r="J173" s="271"/>
      <c r="K173" s="214"/>
      <c r="L173" s="219"/>
      <c r="M173"/>
      <c r="N173"/>
      <c r="O173"/>
      <c r="P173"/>
      <c r="Q173"/>
    </row>
    <row r="174" spans="1:17" s="23" customFormat="1" ht="28.5" customHeight="1" x14ac:dyDescent="0.3">
      <c r="A174" s="267"/>
      <c r="B174" s="268"/>
      <c r="C174" s="269"/>
      <c r="D174" s="141" t="s">
        <v>108</v>
      </c>
      <c r="E174" s="93">
        <v>0</v>
      </c>
      <c r="F174" s="249"/>
      <c r="G174" s="109" t="s">
        <v>117</v>
      </c>
      <c r="H174" s="110"/>
      <c r="I174" s="110"/>
      <c r="J174" s="111"/>
      <c r="K174" s="214"/>
      <c r="L174" s="219"/>
      <c r="M174"/>
      <c r="N174"/>
      <c r="O174"/>
      <c r="P174"/>
      <c r="Q174"/>
    </row>
    <row r="175" spans="1:17" s="23" customFormat="1" ht="28.5" customHeight="1" thickBot="1" x14ac:dyDescent="0.35">
      <c r="A175" s="273"/>
      <c r="B175" s="274"/>
      <c r="C175" s="275"/>
      <c r="D175" s="142" t="s">
        <v>110</v>
      </c>
      <c r="E175" s="96">
        <v>0</v>
      </c>
      <c r="F175" s="231"/>
      <c r="G175" s="192"/>
      <c r="H175" s="193"/>
      <c r="I175" s="193"/>
      <c r="J175" s="272"/>
      <c r="K175" s="209"/>
      <c r="L175" s="191"/>
      <c r="M175"/>
      <c r="N175"/>
      <c r="O175"/>
      <c r="P175"/>
      <c r="Q175"/>
    </row>
    <row r="176" spans="1:17" s="23" customFormat="1" ht="28.5" customHeight="1" x14ac:dyDescent="0.3">
      <c r="A176" s="264" t="s">
        <v>146</v>
      </c>
      <c r="B176" s="265"/>
      <c r="C176" s="266"/>
      <c r="D176" s="140" t="s">
        <v>98</v>
      </c>
      <c r="E176" s="91">
        <v>0</v>
      </c>
      <c r="F176" s="230">
        <v>0</v>
      </c>
      <c r="G176" s="250" t="s">
        <v>116</v>
      </c>
      <c r="H176" s="251"/>
      <c r="I176" s="252"/>
      <c r="J176" s="253"/>
      <c r="K176" s="198">
        <v>0</v>
      </c>
      <c r="L176" s="188">
        <f>F176-K176</f>
        <v>0</v>
      </c>
      <c r="M176"/>
      <c r="N176"/>
      <c r="O176"/>
      <c r="P176"/>
      <c r="Q176"/>
    </row>
    <row r="177" spans="1:17" s="23" customFormat="1" ht="28.5" customHeight="1" x14ac:dyDescent="0.3">
      <c r="A177" s="267"/>
      <c r="B177" s="268"/>
      <c r="C177" s="269"/>
      <c r="D177" s="141" t="s">
        <v>106</v>
      </c>
      <c r="E177" s="93">
        <v>0</v>
      </c>
      <c r="F177" s="249"/>
      <c r="G177" s="201"/>
      <c r="H177" s="202"/>
      <c r="I177" s="203"/>
      <c r="J177" s="208"/>
      <c r="K177" s="214"/>
      <c r="L177" s="219"/>
      <c r="M177"/>
      <c r="N177"/>
      <c r="O177"/>
      <c r="P177"/>
      <c r="Q177"/>
    </row>
    <row r="178" spans="1:17" s="23" customFormat="1" ht="28.5" customHeight="1" x14ac:dyDescent="0.3">
      <c r="A178" s="267"/>
      <c r="B178" s="268"/>
      <c r="C178" s="269"/>
      <c r="D178" s="141" t="s">
        <v>108</v>
      </c>
      <c r="E178" s="93">
        <v>0</v>
      </c>
      <c r="F178" s="249"/>
      <c r="G178" s="201" t="s">
        <v>131</v>
      </c>
      <c r="H178" s="202"/>
      <c r="I178" s="203"/>
      <c r="J178" s="254"/>
      <c r="K178" s="214"/>
      <c r="L178" s="219"/>
      <c r="M178"/>
      <c r="N178"/>
      <c r="O178"/>
      <c r="P178"/>
      <c r="Q178"/>
    </row>
    <row r="179" spans="1:17" s="23" customFormat="1" ht="28.5" customHeight="1" thickBot="1" x14ac:dyDescent="0.35">
      <c r="A179" s="273"/>
      <c r="B179" s="274"/>
      <c r="C179" s="275"/>
      <c r="D179" s="142" t="s">
        <v>110</v>
      </c>
      <c r="E179" s="96">
        <v>0</v>
      </c>
      <c r="F179" s="231"/>
      <c r="G179" s="204"/>
      <c r="H179" s="205"/>
      <c r="I179" s="206"/>
      <c r="J179" s="255"/>
      <c r="K179" s="209"/>
      <c r="L179" s="191"/>
      <c r="M179"/>
      <c r="N179"/>
      <c r="O179"/>
      <c r="P179"/>
      <c r="Q179"/>
    </row>
    <row r="180" spans="1:17" s="23" customFormat="1" ht="29.25" customHeight="1" x14ac:dyDescent="0.3">
      <c r="A180" s="264" t="s">
        <v>23</v>
      </c>
      <c r="B180" s="265"/>
      <c r="C180" s="266"/>
      <c r="D180" s="140" t="s">
        <v>98</v>
      </c>
      <c r="E180" s="91">
        <v>0</v>
      </c>
      <c r="F180" s="229">
        <f>E180+E181+E182+E183</f>
        <v>0</v>
      </c>
      <c r="G180" s="250" t="s">
        <v>116</v>
      </c>
      <c r="H180" s="251"/>
      <c r="I180" s="252"/>
      <c r="J180" s="259"/>
      <c r="K180" s="198">
        <v>0</v>
      </c>
      <c r="L180" s="188">
        <f>F180-K180</f>
        <v>0</v>
      </c>
      <c r="M180"/>
      <c r="N180"/>
      <c r="O180"/>
      <c r="P180"/>
      <c r="Q180"/>
    </row>
    <row r="181" spans="1:17" s="23" customFormat="1" ht="29.25" customHeight="1" x14ac:dyDescent="0.3">
      <c r="A181" s="267"/>
      <c r="B181" s="268"/>
      <c r="C181" s="269"/>
      <c r="D181" s="141" t="s">
        <v>106</v>
      </c>
      <c r="E181" s="93">
        <v>0</v>
      </c>
      <c r="F181" s="230"/>
      <c r="G181" s="102"/>
      <c r="H181" s="94"/>
      <c r="I181" s="106"/>
      <c r="J181" s="260"/>
      <c r="K181" s="214"/>
      <c r="L181" s="219"/>
      <c r="M181"/>
      <c r="N181"/>
      <c r="O181"/>
      <c r="P181"/>
      <c r="Q181"/>
    </row>
    <row r="182" spans="1:17" s="23" customFormat="1" ht="29.25" customHeight="1" x14ac:dyDescent="0.3">
      <c r="A182" s="267"/>
      <c r="B182" s="268"/>
      <c r="C182" s="269"/>
      <c r="D182" s="141" t="s">
        <v>108</v>
      </c>
      <c r="E182" s="93">
        <v>0</v>
      </c>
      <c r="F182" s="249"/>
      <c r="G182" s="201" t="s">
        <v>131</v>
      </c>
      <c r="H182" s="202"/>
      <c r="I182" s="203"/>
      <c r="J182" s="254"/>
      <c r="K182" s="214"/>
      <c r="L182" s="219"/>
      <c r="M182"/>
      <c r="N182"/>
      <c r="O182"/>
      <c r="P182"/>
      <c r="Q182"/>
    </row>
    <row r="183" spans="1:17" s="23" customFormat="1" ht="29.25" customHeight="1" thickBot="1" x14ac:dyDescent="0.35">
      <c r="A183" s="273"/>
      <c r="B183" s="274"/>
      <c r="C183" s="275"/>
      <c r="D183" s="142" t="s">
        <v>110</v>
      </c>
      <c r="E183" s="96">
        <v>0</v>
      </c>
      <c r="F183" s="231"/>
      <c r="G183" s="204"/>
      <c r="H183" s="205"/>
      <c r="I183" s="206"/>
      <c r="J183" s="255"/>
      <c r="K183" s="209"/>
      <c r="L183" s="191"/>
      <c r="M183"/>
      <c r="N183"/>
      <c r="O183"/>
      <c r="P183"/>
      <c r="Q183"/>
    </row>
    <row r="184" spans="1:17" s="23" customFormat="1" ht="27.75" customHeight="1" x14ac:dyDescent="0.3">
      <c r="A184" s="264" t="s">
        <v>24</v>
      </c>
      <c r="B184" s="265"/>
      <c r="C184" s="266"/>
      <c r="D184" s="140" t="s">
        <v>98</v>
      </c>
      <c r="E184" s="91">
        <v>0</v>
      </c>
      <c r="F184" s="241">
        <f>E184+E185+E186+E187</f>
        <v>0</v>
      </c>
      <c r="G184" s="251" t="s">
        <v>147</v>
      </c>
      <c r="H184" s="251"/>
      <c r="I184" s="252"/>
      <c r="J184" s="115"/>
      <c r="K184" s="198">
        <v>0</v>
      </c>
      <c r="L184" s="188">
        <f>F184-K184</f>
        <v>0</v>
      </c>
      <c r="M184"/>
      <c r="N184"/>
      <c r="O184"/>
      <c r="P184"/>
      <c r="Q184"/>
    </row>
    <row r="185" spans="1:17" s="23" customFormat="1" ht="27.75" customHeight="1" x14ac:dyDescent="0.3">
      <c r="A185" s="267"/>
      <c r="B185" s="268"/>
      <c r="C185" s="269"/>
      <c r="D185" s="141" t="s">
        <v>106</v>
      </c>
      <c r="E185" s="93">
        <v>0</v>
      </c>
      <c r="F185" s="242"/>
      <c r="G185" s="202" t="s">
        <v>148</v>
      </c>
      <c r="H185" s="202"/>
      <c r="I185" s="203"/>
      <c r="J185" s="114"/>
      <c r="K185" s="214"/>
      <c r="L185" s="219"/>
      <c r="M185"/>
      <c r="N185"/>
      <c r="O185"/>
      <c r="P185"/>
      <c r="Q185"/>
    </row>
    <row r="186" spans="1:17" s="23" customFormat="1" ht="27.75" customHeight="1" x14ac:dyDescent="0.3">
      <c r="A186" s="267"/>
      <c r="B186" s="268"/>
      <c r="C186" s="269"/>
      <c r="D186" s="141" t="s">
        <v>108</v>
      </c>
      <c r="E186" s="93">
        <v>0</v>
      </c>
      <c r="F186" s="242"/>
      <c r="G186" s="202" t="s">
        <v>149</v>
      </c>
      <c r="H186" s="202"/>
      <c r="I186" s="203"/>
      <c r="J186" s="207"/>
      <c r="K186" s="214"/>
      <c r="L186" s="219"/>
      <c r="M186"/>
      <c r="N186"/>
      <c r="O186"/>
      <c r="P186"/>
      <c r="Q186"/>
    </row>
    <row r="187" spans="1:17" s="23" customFormat="1" ht="27.75" customHeight="1" thickBot="1" x14ac:dyDescent="0.35">
      <c r="A187" s="267"/>
      <c r="B187" s="268"/>
      <c r="C187" s="269"/>
      <c r="D187" s="142" t="s">
        <v>110</v>
      </c>
      <c r="E187" s="96">
        <v>0</v>
      </c>
      <c r="F187" s="242"/>
      <c r="G187" s="202"/>
      <c r="H187" s="202"/>
      <c r="I187" s="203"/>
      <c r="J187" s="208"/>
      <c r="K187" s="214"/>
      <c r="L187" s="219"/>
      <c r="M187"/>
      <c r="N187"/>
      <c r="O187"/>
      <c r="P187"/>
      <c r="Q187"/>
    </row>
    <row r="188" spans="1:17" s="23" customFormat="1" ht="34.5" customHeight="1" x14ac:dyDescent="0.3">
      <c r="A188" s="267"/>
      <c r="B188" s="268"/>
      <c r="C188" s="269"/>
      <c r="D188" s="143"/>
      <c r="E188" s="144"/>
      <c r="F188" s="242"/>
      <c r="G188" s="248" t="s">
        <v>150</v>
      </c>
      <c r="H188" s="248"/>
      <c r="I188" s="248"/>
      <c r="J188" s="248"/>
      <c r="K188" s="214"/>
      <c r="L188" s="219"/>
      <c r="M188"/>
      <c r="N188"/>
      <c r="O188"/>
      <c r="P188"/>
      <c r="Q188"/>
    </row>
    <row r="189" spans="1:17" s="23" customFormat="1" ht="39.950000000000003" customHeight="1" x14ac:dyDescent="0.3">
      <c r="A189" s="267"/>
      <c r="B189" s="268"/>
      <c r="C189" s="269"/>
      <c r="D189" s="147"/>
      <c r="E189" s="148"/>
      <c r="F189" s="242"/>
      <c r="G189" s="245"/>
      <c r="H189" s="245"/>
      <c r="I189" s="245"/>
      <c r="J189" s="245"/>
      <c r="K189" s="214"/>
      <c r="L189" s="219"/>
      <c r="M189"/>
      <c r="N189"/>
      <c r="O189"/>
      <c r="P189"/>
      <c r="Q189"/>
    </row>
    <row r="190" spans="1:17" s="23" customFormat="1" ht="18.75" customHeight="1" x14ac:dyDescent="0.3">
      <c r="A190" s="267"/>
      <c r="B190" s="268"/>
      <c r="C190" s="269"/>
      <c r="D190" s="147"/>
      <c r="E190" s="148"/>
      <c r="F190" s="242"/>
      <c r="G190" s="99" t="s">
        <v>151</v>
      </c>
      <c r="H190" s="99"/>
      <c r="I190" s="99"/>
      <c r="J190" s="99"/>
      <c r="K190" s="214"/>
      <c r="L190" s="219"/>
      <c r="M190"/>
      <c r="N190"/>
      <c r="O190"/>
      <c r="P190"/>
      <c r="Q190"/>
    </row>
    <row r="191" spans="1:17" s="23" customFormat="1" ht="39.950000000000003" customHeight="1" thickBot="1" x14ac:dyDescent="0.35">
      <c r="A191" s="267"/>
      <c r="B191" s="268"/>
      <c r="C191" s="269"/>
      <c r="D191" s="145"/>
      <c r="E191" s="146"/>
      <c r="F191" s="243"/>
      <c r="G191" s="193"/>
      <c r="H191" s="193"/>
      <c r="I191" s="193"/>
      <c r="J191" s="193"/>
      <c r="K191" s="209"/>
      <c r="L191" s="191"/>
      <c r="M191"/>
      <c r="N191"/>
      <c r="O191"/>
      <c r="P191"/>
      <c r="Q191"/>
    </row>
    <row r="192" spans="1:17" s="23" customFormat="1" ht="26.25" customHeight="1" x14ac:dyDescent="0.3">
      <c r="A192" s="264" t="s">
        <v>25</v>
      </c>
      <c r="B192" s="265"/>
      <c r="C192" s="266"/>
      <c r="D192" s="140" t="s">
        <v>98</v>
      </c>
      <c r="E192" s="91">
        <v>0</v>
      </c>
      <c r="F192" s="241">
        <f>E192+E193+E194+E195</f>
        <v>0</v>
      </c>
      <c r="G192" s="202" t="s">
        <v>152</v>
      </c>
      <c r="H192" s="202"/>
      <c r="I192" s="203"/>
      <c r="J192" s="207"/>
      <c r="K192" s="198">
        <v>0</v>
      </c>
      <c r="L192" s="188">
        <f>F192-K192</f>
        <v>0</v>
      </c>
      <c r="M192"/>
      <c r="N192"/>
      <c r="O192"/>
      <c r="P192"/>
      <c r="Q192"/>
    </row>
    <row r="193" spans="1:17" s="23" customFormat="1" ht="26.25" customHeight="1" x14ac:dyDescent="0.3">
      <c r="A193" s="267"/>
      <c r="B193" s="268"/>
      <c r="C193" s="269"/>
      <c r="D193" s="141" t="s">
        <v>106</v>
      </c>
      <c r="E193" s="93">
        <v>0</v>
      </c>
      <c r="F193" s="242"/>
      <c r="G193" s="202"/>
      <c r="H193" s="202"/>
      <c r="I193" s="203"/>
      <c r="J193" s="208"/>
      <c r="K193" s="214"/>
      <c r="L193" s="219"/>
      <c r="M193"/>
      <c r="N193"/>
      <c r="O193"/>
      <c r="P193"/>
      <c r="Q193"/>
    </row>
    <row r="194" spans="1:17" s="23" customFormat="1" ht="26.25" customHeight="1" x14ac:dyDescent="0.3">
      <c r="A194" s="267"/>
      <c r="B194" s="268"/>
      <c r="C194" s="269"/>
      <c r="D194" s="141" t="s">
        <v>108</v>
      </c>
      <c r="E194" s="93">
        <v>0</v>
      </c>
      <c r="F194" s="242"/>
      <c r="G194" s="202" t="s">
        <v>153</v>
      </c>
      <c r="H194" s="202"/>
      <c r="I194" s="203"/>
      <c r="J194" s="207"/>
      <c r="K194" s="214"/>
      <c r="L194" s="219"/>
      <c r="M194"/>
      <c r="N194"/>
      <c r="O194"/>
      <c r="P194"/>
      <c r="Q194"/>
    </row>
    <row r="195" spans="1:17" s="23" customFormat="1" ht="26.25" customHeight="1" thickBot="1" x14ac:dyDescent="0.35">
      <c r="A195" s="267"/>
      <c r="B195" s="268"/>
      <c r="C195" s="269"/>
      <c r="D195" s="142" t="s">
        <v>110</v>
      </c>
      <c r="E195" s="96">
        <v>0</v>
      </c>
      <c r="F195" s="242"/>
      <c r="G195" s="202"/>
      <c r="H195" s="202"/>
      <c r="I195" s="203"/>
      <c r="J195" s="208"/>
      <c r="K195" s="214"/>
      <c r="L195" s="219"/>
      <c r="M195"/>
      <c r="N195"/>
      <c r="O195"/>
      <c r="P195"/>
      <c r="Q195"/>
    </row>
    <row r="196" spans="1:17" s="23" customFormat="1" ht="18.75" customHeight="1" x14ac:dyDescent="0.3">
      <c r="A196" s="267"/>
      <c r="B196" s="268"/>
      <c r="C196" s="269"/>
      <c r="D196" s="143"/>
      <c r="E196" s="144"/>
      <c r="F196" s="242"/>
      <c r="G196" s="202" t="s">
        <v>154</v>
      </c>
      <c r="H196" s="202"/>
      <c r="I196" s="203"/>
      <c r="J196" s="207"/>
      <c r="K196" s="214"/>
      <c r="L196" s="219"/>
      <c r="M196"/>
      <c r="N196"/>
      <c r="O196"/>
      <c r="P196"/>
      <c r="Q196"/>
    </row>
    <row r="197" spans="1:17" s="23" customFormat="1" ht="18.75" customHeight="1" x14ac:dyDescent="0.3">
      <c r="A197" s="267"/>
      <c r="B197" s="268"/>
      <c r="C197" s="269"/>
      <c r="D197" s="147"/>
      <c r="E197" s="148"/>
      <c r="F197" s="242"/>
      <c r="G197" s="202"/>
      <c r="H197" s="202"/>
      <c r="I197" s="203"/>
      <c r="J197" s="208"/>
      <c r="K197" s="214"/>
      <c r="L197" s="219"/>
      <c r="M197"/>
      <c r="N197"/>
      <c r="O197"/>
      <c r="P197"/>
      <c r="Q197"/>
    </row>
    <row r="198" spans="1:17" s="23" customFormat="1" ht="27" customHeight="1" x14ac:dyDescent="0.3">
      <c r="A198" s="267"/>
      <c r="B198" s="268"/>
      <c r="C198" s="269"/>
      <c r="D198" s="147"/>
      <c r="E198" s="148"/>
      <c r="F198" s="242"/>
      <c r="G198" s="99" t="s">
        <v>155</v>
      </c>
      <c r="H198" s="99"/>
      <c r="I198" s="99"/>
      <c r="J198" s="99"/>
      <c r="K198" s="214"/>
      <c r="L198" s="219"/>
      <c r="M198"/>
      <c r="N198"/>
      <c r="O198"/>
      <c r="P198"/>
      <c r="Q198"/>
    </row>
    <row r="199" spans="1:17" s="23" customFormat="1" ht="39.950000000000003" customHeight="1" x14ac:dyDescent="0.3">
      <c r="A199" s="267"/>
      <c r="B199" s="268"/>
      <c r="C199" s="269"/>
      <c r="D199" s="147"/>
      <c r="E199" s="148"/>
      <c r="F199" s="242"/>
      <c r="G199" s="245"/>
      <c r="H199" s="245"/>
      <c r="I199" s="245"/>
      <c r="J199" s="245"/>
      <c r="K199" s="214"/>
      <c r="L199" s="219"/>
      <c r="M199"/>
      <c r="N199"/>
      <c r="O199"/>
      <c r="P199"/>
      <c r="Q199"/>
    </row>
    <row r="200" spans="1:17" s="23" customFormat="1" ht="18.75" customHeight="1" x14ac:dyDescent="0.3">
      <c r="A200" s="267"/>
      <c r="B200" s="268"/>
      <c r="C200" s="269"/>
      <c r="D200" s="147"/>
      <c r="E200" s="148"/>
      <c r="F200" s="242"/>
      <c r="G200" s="99" t="s">
        <v>120</v>
      </c>
      <c r="H200" s="99"/>
      <c r="I200" s="99"/>
      <c r="J200" s="99"/>
      <c r="K200" s="214"/>
      <c r="L200" s="219"/>
      <c r="M200"/>
      <c r="N200"/>
      <c r="O200"/>
      <c r="P200"/>
      <c r="Q200"/>
    </row>
    <row r="201" spans="1:17" s="23" customFormat="1" ht="39.950000000000003" customHeight="1" thickBot="1" x14ac:dyDescent="0.35">
      <c r="A201" s="273"/>
      <c r="B201" s="274"/>
      <c r="C201" s="275"/>
      <c r="D201" s="145"/>
      <c r="E201" s="146"/>
      <c r="F201" s="243"/>
      <c r="G201" s="193"/>
      <c r="H201" s="193"/>
      <c r="I201" s="193"/>
      <c r="J201" s="193"/>
      <c r="K201" s="209"/>
      <c r="L201" s="191"/>
      <c r="M201"/>
      <c r="N201"/>
      <c r="O201"/>
      <c r="P201"/>
      <c r="Q201"/>
    </row>
    <row r="202" spans="1:17" s="23" customFormat="1" ht="28.5" customHeight="1" x14ac:dyDescent="0.3">
      <c r="A202" s="264" t="s">
        <v>156</v>
      </c>
      <c r="B202" s="265"/>
      <c r="C202" s="266"/>
      <c r="D202" s="140" t="s">
        <v>98</v>
      </c>
      <c r="E202" s="91">
        <v>0</v>
      </c>
      <c r="F202" s="241">
        <f>E202+E203+E204+E205</f>
        <v>0</v>
      </c>
      <c r="G202" s="202" t="s">
        <v>157</v>
      </c>
      <c r="H202" s="202"/>
      <c r="I202" s="203"/>
      <c r="J202" s="207"/>
      <c r="K202" s="198">
        <v>0</v>
      </c>
      <c r="L202" s="188">
        <f>F202-K202</f>
        <v>0</v>
      </c>
      <c r="M202"/>
      <c r="N202"/>
      <c r="O202"/>
      <c r="P202"/>
      <c r="Q202"/>
    </row>
    <row r="203" spans="1:17" s="23" customFormat="1" ht="28.5" customHeight="1" x14ac:dyDescent="0.3">
      <c r="A203" s="267"/>
      <c r="B203" s="268"/>
      <c r="C203" s="269"/>
      <c r="D203" s="141" t="s">
        <v>106</v>
      </c>
      <c r="E203" s="93">
        <v>0</v>
      </c>
      <c r="F203" s="242"/>
      <c r="G203" s="202"/>
      <c r="H203" s="202"/>
      <c r="I203" s="203"/>
      <c r="J203" s="208"/>
      <c r="K203" s="214"/>
      <c r="L203" s="219"/>
      <c r="M203"/>
      <c r="N203"/>
      <c r="O203"/>
      <c r="P203"/>
      <c r="Q203"/>
    </row>
    <row r="204" spans="1:17" s="23" customFormat="1" ht="28.5" customHeight="1" x14ac:dyDescent="0.3">
      <c r="A204" s="267"/>
      <c r="B204" s="268"/>
      <c r="C204" s="269"/>
      <c r="D204" s="141" t="s">
        <v>108</v>
      </c>
      <c r="E204" s="93">
        <v>0</v>
      </c>
      <c r="F204" s="242"/>
      <c r="G204" s="276" t="s">
        <v>158</v>
      </c>
      <c r="H204" s="276"/>
      <c r="I204" s="276"/>
      <c r="J204" s="276"/>
      <c r="K204" s="214"/>
      <c r="L204" s="219"/>
      <c r="M204"/>
      <c r="N204"/>
      <c r="O204"/>
      <c r="P204"/>
      <c r="Q204"/>
    </row>
    <row r="205" spans="1:17" s="23" customFormat="1" ht="28.5" customHeight="1" thickBot="1" x14ac:dyDescent="0.35">
      <c r="A205" s="273"/>
      <c r="B205" s="274"/>
      <c r="C205" s="275"/>
      <c r="D205" s="142" t="s">
        <v>110</v>
      </c>
      <c r="E205" s="96">
        <v>0</v>
      </c>
      <c r="F205" s="243"/>
      <c r="G205" s="193"/>
      <c r="H205" s="193"/>
      <c r="I205" s="193"/>
      <c r="J205" s="193"/>
      <c r="K205" s="209"/>
      <c r="L205" s="191"/>
      <c r="M205"/>
      <c r="N205"/>
      <c r="O205"/>
      <c r="P205"/>
      <c r="Q205"/>
    </row>
    <row r="206" spans="1:17" s="23" customFormat="1" ht="27.75" customHeight="1" x14ac:dyDescent="0.3">
      <c r="A206" s="264" t="s">
        <v>159</v>
      </c>
      <c r="B206" s="265"/>
      <c r="C206" s="266"/>
      <c r="D206" s="140" t="s">
        <v>98</v>
      </c>
      <c r="E206" s="91">
        <v>0</v>
      </c>
      <c r="F206" s="230">
        <f>E206+E207+E208+E209</f>
        <v>0</v>
      </c>
      <c r="G206" s="250" t="s">
        <v>160</v>
      </c>
      <c r="H206" s="251"/>
      <c r="I206" s="252"/>
      <c r="J206" s="253"/>
      <c r="K206" s="198">
        <v>0</v>
      </c>
      <c r="L206" s="188">
        <f>F206-K206</f>
        <v>0</v>
      </c>
      <c r="M206"/>
      <c r="N206"/>
      <c r="O206"/>
      <c r="P206"/>
      <c r="Q206"/>
    </row>
    <row r="207" spans="1:17" s="23" customFormat="1" ht="27.75" customHeight="1" x14ac:dyDescent="0.3">
      <c r="A207" s="267"/>
      <c r="B207" s="268"/>
      <c r="C207" s="269"/>
      <c r="D207" s="141" t="s">
        <v>106</v>
      </c>
      <c r="E207" s="93">
        <v>0</v>
      </c>
      <c r="F207" s="249"/>
      <c r="G207" s="201"/>
      <c r="H207" s="202"/>
      <c r="I207" s="203"/>
      <c r="J207" s="208"/>
      <c r="K207" s="214"/>
      <c r="L207" s="219"/>
      <c r="M207"/>
      <c r="N207"/>
      <c r="O207"/>
      <c r="P207"/>
      <c r="Q207"/>
    </row>
    <row r="208" spans="1:17" s="23" customFormat="1" ht="27.75" customHeight="1" x14ac:dyDescent="0.3">
      <c r="A208" s="267"/>
      <c r="B208" s="268"/>
      <c r="C208" s="269"/>
      <c r="D208" s="141" t="s">
        <v>108</v>
      </c>
      <c r="E208" s="93">
        <v>0</v>
      </c>
      <c r="F208" s="249"/>
      <c r="G208" s="201" t="s">
        <v>161</v>
      </c>
      <c r="H208" s="202"/>
      <c r="I208" s="203"/>
      <c r="J208" s="207"/>
      <c r="K208" s="214"/>
      <c r="L208" s="219"/>
      <c r="M208"/>
      <c r="N208"/>
      <c r="O208"/>
      <c r="P208"/>
      <c r="Q208"/>
    </row>
    <row r="209" spans="1:17" s="23" customFormat="1" ht="27.75" customHeight="1" thickBot="1" x14ac:dyDescent="0.35">
      <c r="A209" s="267"/>
      <c r="B209" s="268"/>
      <c r="C209" s="269"/>
      <c r="D209" s="142" t="s">
        <v>110</v>
      </c>
      <c r="E209" s="96">
        <v>0</v>
      </c>
      <c r="F209" s="249"/>
      <c r="G209" s="201"/>
      <c r="H209" s="202"/>
      <c r="I209" s="203"/>
      <c r="J209" s="208"/>
      <c r="K209" s="214"/>
      <c r="L209" s="219"/>
      <c r="M209"/>
      <c r="N209"/>
      <c r="O209"/>
      <c r="P209"/>
      <c r="Q209"/>
    </row>
    <row r="210" spans="1:17" s="23" customFormat="1" ht="35.25" customHeight="1" x14ac:dyDescent="0.3">
      <c r="A210" s="267"/>
      <c r="B210" s="268"/>
      <c r="C210" s="269"/>
      <c r="D210" s="143"/>
      <c r="E210" s="144"/>
      <c r="F210" s="249"/>
      <c r="G210" s="261" t="s">
        <v>162</v>
      </c>
      <c r="H210" s="262"/>
      <c r="I210" s="262"/>
      <c r="J210" s="262"/>
      <c r="K210" s="214"/>
      <c r="L210" s="219"/>
      <c r="M210"/>
      <c r="N210"/>
      <c r="O210"/>
      <c r="P210"/>
      <c r="Q210"/>
    </row>
    <row r="211" spans="1:17" s="23" customFormat="1" ht="39.950000000000003" customHeight="1" x14ac:dyDescent="0.3">
      <c r="A211" s="267"/>
      <c r="B211" s="268"/>
      <c r="C211" s="269"/>
      <c r="D211" s="147"/>
      <c r="E211" s="148"/>
      <c r="F211" s="249"/>
      <c r="G211" s="263"/>
      <c r="H211" s="245"/>
      <c r="I211" s="245"/>
      <c r="J211" s="245"/>
      <c r="K211" s="214"/>
      <c r="L211" s="219"/>
      <c r="M211"/>
      <c r="N211"/>
      <c r="O211"/>
      <c r="P211"/>
      <c r="Q211"/>
    </row>
    <row r="212" spans="1:17" s="23" customFormat="1" ht="18.75" customHeight="1" x14ac:dyDescent="0.3">
      <c r="A212" s="267"/>
      <c r="B212" s="268"/>
      <c r="C212" s="269"/>
      <c r="D212" s="147"/>
      <c r="E212" s="148"/>
      <c r="F212" s="249"/>
      <c r="G212" s="116" t="s">
        <v>120</v>
      </c>
      <c r="H212" s="99"/>
      <c r="I212" s="99"/>
      <c r="J212" s="99"/>
      <c r="K212" s="214"/>
      <c r="L212" s="219"/>
      <c r="M212"/>
      <c r="N212"/>
      <c r="O212"/>
      <c r="P212"/>
      <c r="Q212"/>
    </row>
    <row r="213" spans="1:17" s="23" customFormat="1" ht="39.950000000000003" customHeight="1" thickBot="1" x14ac:dyDescent="0.35">
      <c r="A213" s="273"/>
      <c r="B213" s="274"/>
      <c r="C213" s="275"/>
      <c r="D213" s="145"/>
      <c r="E213" s="146"/>
      <c r="F213" s="231"/>
      <c r="G213" s="192"/>
      <c r="H213" s="193"/>
      <c r="I213" s="193"/>
      <c r="J213" s="193"/>
      <c r="K213" s="209"/>
      <c r="L213" s="191"/>
      <c r="M213"/>
      <c r="N213"/>
      <c r="O213"/>
      <c r="P213"/>
      <c r="Q213"/>
    </row>
    <row r="214" spans="1:17" s="23" customFormat="1" ht="28.5" customHeight="1" x14ac:dyDescent="0.3">
      <c r="A214" s="264" t="s">
        <v>26</v>
      </c>
      <c r="B214" s="265"/>
      <c r="C214" s="266"/>
      <c r="D214" s="140" t="s">
        <v>98</v>
      </c>
      <c r="E214" s="91">
        <v>0</v>
      </c>
      <c r="F214" s="229">
        <f>E214+E215+E216+E217</f>
        <v>0</v>
      </c>
      <c r="G214" s="250" t="s">
        <v>116</v>
      </c>
      <c r="H214" s="251"/>
      <c r="I214" s="251"/>
      <c r="J214" s="270"/>
      <c r="K214" s="188">
        <v>0</v>
      </c>
      <c r="L214" s="232">
        <f>F214-K214</f>
        <v>0</v>
      </c>
      <c r="M214"/>
      <c r="N214"/>
      <c r="O214"/>
      <c r="P214"/>
      <c r="Q214"/>
    </row>
    <row r="215" spans="1:17" s="23" customFormat="1" ht="28.5" customHeight="1" x14ac:dyDescent="0.3">
      <c r="A215" s="267"/>
      <c r="B215" s="268"/>
      <c r="C215" s="269"/>
      <c r="D215" s="141" t="s">
        <v>106</v>
      </c>
      <c r="E215" s="93">
        <v>0</v>
      </c>
      <c r="F215" s="230"/>
      <c r="G215" s="102"/>
      <c r="H215" s="94"/>
      <c r="I215" s="94"/>
      <c r="J215" s="271"/>
      <c r="K215" s="219"/>
      <c r="L215" s="233"/>
      <c r="M215"/>
      <c r="N215"/>
      <c r="O215"/>
      <c r="P215"/>
      <c r="Q215"/>
    </row>
    <row r="216" spans="1:17" s="23" customFormat="1" ht="28.5" customHeight="1" x14ac:dyDescent="0.3">
      <c r="A216" s="267"/>
      <c r="B216" s="268"/>
      <c r="C216" s="269"/>
      <c r="D216" s="141" t="s">
        <v>108</v>
      </c>
      <c r="E216" s="93">
        <v>0</v>
      </c>
      <c r="F216" s="249"/>
      <c r="G216" s="103" t="s">
        <v>117</v>
      </c>
      <c r="H216" s="104"/>
      <c r="I216" s="104"/>
      <c r="J216" s="105"/>
      <c r="K216" s="219"/>
      <c r="L216" s="233"/>
      <c r="M216"/>
      <c r="N216"/>
      <c r="O216"/>
      <c r="P216"/>
      <c r="Q216"/>
    </row>
    <row r="217" spans="1:17" s="23" customFormat="1" ht="28.5" customHeight="1" thickBot="1" x14ac:dyDescent="0.35">
      <c r="A217" s="267"/>
      <c r="B217" s="268"/>
      <c r="C217" s="269"/>
      <c r="D217" s="142" t="s">
        <v>110</v>
      </c>
      <c r="E217" s="96">
        <v>0</v>
      </c>
      <c r="F217" s="231"/>
      <c r="G217" s="192"/>
      <c r="H217" s="193"/>
      <c r="I217" s="193"/>
      <c r="J217" s="272"/>
      <c r="K217" s="191"/>
      <c r="L217" s="234"/>
      <c r="M217"/>
      <c r="N217"/>
      <c r="O217"/>
      <c r="P217"/>
      <c r="Q217"/>
    </row>
    <row r="218" spans="1:17" s="23" customFormat="1" ht="28.5" customHeight="1" x14ac:dyDescent="0.3">
      <c r="A218" s="220" t="s">
        <v>27</v>
      </c>
      <c r="B218" s="221"/>
      <c r="C218" s="222"/>
      <c r="D218" s="140" t="s">
        <v>98</v>
      </c>
      <c r="E218" s="91">
        <v>0</v>
      </c>
      <c r="F218" s="229">
        <f>E218+E219+E220+E221</f>
        <v>0</v>
      </c>
      <c r="G218" s="250" t="s">
        <v>116</v>
      </c>
      <c r="H218" s="251"/>
      <c r="I218" s="252"/>
      <c r="J218" s="259"/>
      <c r="K218" s="198">
        <v>0</v>
      </c>
      <c r="L218" s="188">
        <f>F218-K218</f>
        <v>0</v>
      </c>
      <c r="M218"/>
      <c r="N218"/>
      <c r="O218"/>
      <c r="P218"/>
      <c r="Q218"/>
    </row>
    <row r="219" spans="1:17" s="23" customFormat="1" ht="28.5" customHeight="1" x14ac:dyDescent="0.3">
      <c r="A219" s="223"/>
      <c r="B219" s="224"/>
      <c r="C219" s="225"/>
      <c r="D219" s="141" t="s">
        <v>106</v>
      </c>
      <c r="E219" s="93">
        <v>0</v>
      </c>
      <c r="F219" s="230"/>
      <c r="G219" s="102"/>
      <c r="H219" s="94"/>
      <c r="I219" s="106"/>
      <c r="J219" s="260"/>
      <c r="K219" s="214"/>
      <c r="L219" s="219"/>
      <c r="M219"/>
      <c r="N219"/>
      <c r="O219"/>
      <c r="P219"/>
      <c r="Q219"/>
    </row>
    <row r="220" spans="1:17" s="23" customFormat="1" ht="28.5" customHeight="1" x14ac:dyDescent="0.3">
      <c r="A220" s="240"/>
      <c r="B220" s="224"/>
      <c r="C220" s="225"/>
      <c r="D220" s="141" t="s">
        <v>108</v>
      </c>
      <c r="E220" s="93">
        <v>0</v>
      </c>
      <c r="F220" s="249"/>
      <c r="G220" s="201" t="s">
        <v>131</v>
      </c>
      <c r="H220" s="202"/>
      <c r="I220" s="203"/>
      <c r="J220" s="254"/>
      <c r="K220" s="214"/>
      <c r="L220" s="219"/>
      <c r="M220"/>
      <c r="N220"/>
      <c r="O220"/>
      <c r="P220"/>
      <c r="Q220"/>
    </row>
    <row r="221" spans="1:17" s="23" customFormat="1" ht="28.5" customHeight="1" thickBot="1" x14ac:dyDescent="0.35">
      <c r="A221" s="226"/>
      <c r="B221" s="227"/>
      <c r="C221" s="228"/>
      <c r="D221" s="142" t="s">
        <v>110</v>
      </c>
      <c r="E221" s="96">
        <v>0</v>
      </c>
      <c r="F221" s="231"/>
      <c r="G221" s="204"/>
      <c r="H221" s="205"/>
      <c r="I221" s="206"/>
      <c r="J221" s="255"/>
      <c r="K221" s="209"/>
      <c r="L221" s="191"/>
      <c r="M221"/>
      <c r="N221"/>
      <c r="O221"/>
      <c r="P221"/>
      <c r="Q221"/>
    </row>
    <row r="222" spans="1:17" s="23" customFormat="1" ht="29.25" customHeight="1" x14ac:dyDescent="0.3">
      <c r="A222" s="220" t="s">
        <v>163</v>
      </c>
      <c r="B222" s="221"/>
      <c r="C222" s="222"/>
      <c r="D222" s="140" t="s">
        <v>98</v>
      </c>
      <c r="E222" s="91">
        <v>0</v>
      </c>
      <c r="F222" s="241">
        <f>E222+E223+E224+E225</f>
        <v>0</v>
      </c>
      <c r="G222" s="202" t="s">
        <v>164</v>
      </c>
      <c r="H222" s="202"/>
      <c r="I222" s="203"/>
      <c r="J222" s="117"/>
      <c r="K222" s="198">
        <v>0</v>
      </c>
      <c r="L222" s="188">
        <f>F222-K222</f>
        <v>0</v>
      </c>
      <c r="M222"/>
      <c r="N222"/>
      <c r="O222"/>
      <c r="P222"/>
      <c r="Q222"/>
    </row>
    <row r="223" spans="1:17" s="23" customFormat="1" ht="29.25" customHeight="1" x14ac:dyDescent="0.3">
      <c r="A223" s="240"/>
      <c r="B223" s="224"/>
      <c r="C223" s="225"/>
      <c r="D223" s="141" t="s">
        <v>106</v>
      </c>
      <c r="E223" s="93">
        <v>0</v>
      </c>
      <c r="F223" s="242"/>
      <c r="G223" s="202" t="s">
        <v>165</v>
      </c>
      <c r="H223" s="202"/>
      <c r="I223" s="203"/>
      <c r="J223" s="207"/>
      <c r="K223" s="214"/>
      <c r="L223" s="219"/>
      <c r="M223"/>
      <c r="N223"/>
      <c r="O223"/>
      <c r="P223"/>
      <c r="Q223"/>
    </row>
    <row r="224" spans="1:17" s="23" customFormat="1" ht="29.25" customHeight="1" x14ac:dyDescent="0.3">
      <c r="A224" s="240"/>
      <c r="B224" s="224"/>
      <c r="C224" s="225"/>
      <c r="D224" s="141" t="s">
        <v>108</v>
      </c>
      <c r="E224" s="93">
        <v>0</v>
      </c>
      <c r="F224" s="242"/>
      <c r="G224" s="202"/>
      <c r="H224" s="202"/>
      <c r="I224" s="203"/>
      <c r="J224" s="208"/>
      <c r="K224" s="214"/>
      <c r="L224" s="219"/>
      <c r="M224"/>
      <c r="N224"/>
      <c r="O224"/>
      <c r="P224"/>
      <c r="Q224"/>
    </row>
    <row r="225" spans="1:17" s="23" customFormat="1" ht="29.25" customHeight="1" thickBot="1" x14ac:dyDescent="0.35">
      <c r="A225" s="240"/>
      <c r="B225" s="224"/>
      <c r="C225" s="225"/>
      <c r="D225" s="142" t="s">
        <v>110</v>
      </c>
      <c r="E225" s="96">
        <v>0</v>
      </c>
      <c r="F225" s="242"/>
      <c r="G225" s="202" t="s">
        <v>166</v>
      </c>
      <c r="H225" s="202"/>
      <c r="I225" s="203"/>
      <c r="J225" s="207"/>
      <c r="K225" s="214"/>
      <c r="L225" s="219"/>
      <c r="M225"/>
      <c r="N225"/>
      <c r="O225"/>
      <c r="P225"/>
      <c r="Q225"/>
    </row>
    <row r="226" spans="1:17" s="23" customFormat="1" ht="18.75" customHeight="1" x14ac:dyDescent="0.3">
      <c r="A226" s="240"/>
      <c r="B226" s="224"/>
      <c r="C226" s="225"/>
      <c r="D226" s="143"/>
      <c r="E226" s="144"/>
      <c r="F226" s="242"/>
      <c r="G226" s="202"/>
      <c r="H226" s="202"/>
      <c r="I226" s="203"/>
      <c r="J226" s="208"/>
      <c r="K226" s="214"/>
      <c r="L226" s="219"/>
      <c r="M226"/>
      <c r="N226"/>
      <c r="O226"/>
      <c r="P226"/>
      <c r="Q226"/>
    </row>
    <row r="227" spans="1:17" s="23" customFormat="1" ht="18.75" customHeight="1" x14ac:dyDescent="0.3">
      <c r="A227" s="240"/>
      <c r="B227" s="224"/>
      <c r="C227" s="225"/>
      <c r="D227" s="147"/>
      <c r="E227" s="148"/>
      <c r="F227" s="242"/>
      <c r="G227" s="202" t="s">
        <v>167</v>
      </c>
      <c r="H227" s="202"/>
      <c r="I227" s="203"/>
      <c r="J227" s="207"/>
      <c r="K227" s="214"/>
      <c r="L227" s="219"/>
      <c r="M227"/>
      <c r="N227"/>
      <c r="O227"/>
      <c r="P227"/>
      <c r="Q227"/>
    </row>
    <row r="228" spans="1:17" s="23" customFormat="1" ht="18.75" customHeight="1" x14ac:dyDescent="0.3">
      <c r="A228" s="240"/>
      <c r="B228" s="224"/>
      <c r="C228" s="225"/>
      <c r="D228" s="147"/>
      <c r="E228" s="148"/>
      <c r="F228" s="242"/>
      <c r="G228" s="202"/>
      <c r="H228" s="202"/>
      <c r="I228" s="203"/>
      <c r="J228" s="208"/>
      <c r="K228" s="214"/>
      <c r="L228" s="219"/>
      <c r="M228"/>
      <c r="N228"/>
      <c r="O228"/>
      <c r="P228"/>
      <c r="Q228"/>
    </row>
    <row r="229" spans="1:17" s="23" customFormat="1" ht="57.75" customHeight="1" x14ac:dyDescent="0.3">
      <c r="A229" s="240"/>
      <c r="B229" s="224"/>
      <c r="C229" s="225"/>
      <c r="D229" s="147"/>
      <c r="E229" s="148"/>
      <c r="F229" s="242"/>
      <c r="G229" s="256" t="s">
        <v>168</v>
      </c>
      <c r="H229" s="256"/>
      <c r="I229" s="256"/>
      <c r="J229" s="257"/>
      <c r="K229" s="214"/>
      <c r="L229" s="219"/>
      <c r="M229"/>
      <c r="N229"/>
      <c r="O229"/>
      <c r="P229"/>
      <c r="Q229"/>
    </row>
    <row r="230" spans="1:17" s="23" customFormat="1" ht="39.950000000000003" customHeight="1" x14ac:dyDescent="0.3">
      <c r="A230" s="240"/>
      <c r="B230" s="224"/>
      <c r="C230" s="225"/>
      <c r="D230" s="147"/>
      <c r="E230" s="148"/>
      <c r="F230" s="242"/>
      <c r="G230" s="245"/>
      <c r="H230" s="245"/>
      <c r="I230" s="245"/>
      <c r="J230" s="245"/>
      <c r="K230" s="214"/>
      <c r="L230" s="219"/>
      <c r="M230"/>
      <c r="N230"/>
      <c r="O230"/>
      <c r="P230"/>
      <c r="Q230"/>
    </row>
    <row r="231" spans="1:17" s="23" customFormat="1" ht="18.75" customHeight="1" x14ac:dyDescent="0.3">
      <c r="A231" s="240"/>
      <c r="B231" s="224"/>
      <c r="C231" s="225"/>
      <c r="D231" s="147"/>
      <c r="E231" s="148"/>
      <c r="F231" s="242"/>
      <c r="G231" s="258" t="s">
        <v>120</v>
      </c>
      <c r="H231" s="258"/>
      <c r="I231" s="258"/>
      <c r="J231" s="258"/>
      <c r="K231" s="214"/>
      <c r="L231" s="219"/>
      <c r="M231"/>
      <c r="N231"/>
      <c r="O231"/>
      <c r="P231"/>
      <c r="Q231"/>
    </row>
    <row r="232" spans="1:17" s="23" customFormat="1" ht="39.950000000000003" customHeight="1" thickBot="1" x14ac:dyDescent="0.35">
      <c r="A232" s="226"/>
      <c r="B232" s="227"/>
      <c r="C232" s="228"/>
      <c r="D232" s="145"/>
      <c r="E232" s="146"/>
      <c r="F232" s="243"/>
      <c r="G232" s="193"/>
      <c r="H232" s="193"/>
      <c r="I232" s="193"/>
      <c r="J232" s="193"/>
      <c r="K232" s="209"/>
      <c r="L232" s="191"/>
      <c r="M232"/>
      <c r="N232"/>
      <c r="O232"/>
      <c r="P232"/>
      <c r="Q232"/>
    </row>
    <row r="233" spans="1:17" s="23" customFormat="1" ht="31.5" customHeight="1" x14ac:dyDescent="0.3">
      <c r="A233" s="220" t="s">
        <v>28</v>
      </c>
      <c r="B233" s="221"/>
      <c r="C233" s="222"/>
      <c r="D233" s="140" t="s">
        <v>98</v>
      </c>
      <c r="E233" s="91">
        <v>0</v>
      </c>
      <c r="F233" s="229">
        <f>E233+E234+E235+E236</f>
        <v>0</v>
      </c>
      <c r="G233" s="250" t="s">
        <v>169</v>
      </c>
      <c r="H233" s="251"/>
      <c r="I233" s="252"/>
      <c r="J233" s="253"/>
      <c r="K233" s="188">
        <v>0</v>
      </c>
      <c r="L233" s="188">
        <f>F233-K233</f>
        <v>0</v>
      </c>
      <c r="M233"/>
      <c r="N233"/>
      <c r="O233"/>
      <c r="P233"/>
      <c r="Q233"/>
    </row>
    <row r="234" spans="1:17" s="23" customFormat="1" ht="31.5" customHeight="1" x14ac:dyDescent="0.3">
      <c r="A234" s="240"/>
      <c r="B234" s="224"/>
      <c r="C234" s="225"/>
      <c r="D234" s="141" t="s">
        <v>106</v>
      </c>
      <c r="E234" s="93">
        <v>0</v>
      </c>
      <c r="F234" s="249"/>
      <c r="G234" s="201"/>
      <c r="H234" s="202"/>
      <c r="I234" s="203"/>
      <c r="J234" s="208"/>
      <c r="K234" s="219"/>
      <c r="L234" s="219"/>
      <c r="M234"/>
      <c r="N234"/>
      <c r="O234"/>
      <c r="P234"/>
      <c r="Q234"/>
    </row>
    <row r="235" spans="1:17" s="23" customFormat="1" ht="31.5" customHeight="1" x14ac:dyDescent="0.3">
      <c r="A235" s="240"/>
      <c r="B235" s="224"/>
      <c r="C235" s="225"/>
      <c r="D235" s="141" t="s">
        <v>108</v>
      </c>
      <c r="E235" s="93">
        <v>0</v>
      </c>
      <c r="F235" s="249"/>
      <c r="G235" s="201" t="s">
        <v>170</v>
      </c>
      <c r="H235" s="202"/>
      <c r="I235" s="203"/>
      <c r="J235" s="207"/>
      <c r="K235" s="219"/>
      <c r="L235" s="219"/>
      <c r="M235"/>
      <c r="N235"/>
      <c r="O235"/>
      <c r="P235"/>
      <c r="Q235"/>
    </row>
    <row r="236" spans="1:17" s="23" customFormat="1" ht="31.5" customHeight="1" thickBot="1" x14ac:dyDescent="0.35">
      <c r="A236" s="240"/>
      <c r="B236" s="224"/>
      <c r="C236" s="225"/>
      <c r="D236" s="142" t="s">
        <v>110</v>
      </c>
      <c r="E236" s="96">
        <v>0</v>
      </c>
      <c r="F236" s="249"/>
      <c r="G236" s="201"/>
      <c r="H236" s="202"/>
      <c r="I236" s="203"/>
      <c r="J236" s="208"/>
      <c r="K236" s="219"/>
      <c r="L236" s="219"/>
      <c r="M236"/>
      <c r="N236"/>
      <c r="O236"/>
      <c r="P236"/>
      <c r="Q236"/>
    </row>
    <row r="237" spans="1:17" s="23" customFormat="1" ht="18.75" customHeight="1" x14ac:dyDescent="0.3">
      <c r="A237" s="240"/>
      <c r="B237" s="224"/>
      <c r="C237" s="225"/>
      <c r="D237" s="143"/>
      <c r="E237" s="144"/>
      <c r="F237" s="249"/>
      <c r="G237" s="201" t="s">
        <v>171</v>
      </c>
      <c r="H237" s="202"/>
      <c r="I237" s="203"/>
      <c r="J237" s="246"/>
      <c r="K237" s="219"/>
      <c r="L237" s="219"/>
      <c r="M237"/>
      <c r="N237"/>
      <c r="O237"/>
      <c r="P237"/>
      <c r="Q237"/>
    </row>
    <row r="238" spans="1:17" s="23" customFormat="1" ht="18.75" customHeight="1" x14ac:dyDescent="0.3">
      <c r="A238" s="240"/>
      <c r="B238" s="224"/>
      <c r="C238" s="225"/>
      <c r="D238" s="147"/>
      <c r="E238" s="148"/>
      <c r="F238" s="249"/>
      <c r="G238" s="201"/>
      <c r="H238" s="202"/>
      <c r="I238" s="203"/>
      <c r="J238" s="208"/>
      <c r="K238" s="219"/>
      <c r="L238" s="219"/>
      <c r="M238"/>
      <c r="N238"/>
      <c r="O238"/>
      <c r="P238"/>
      <c r="Q238"/>
    </row>
    <row r="239" spans="1:17" s="23" customFormat="1" ht="18.75" customHeight="1" x14ac:dyDescent="0.3">
      <c r="A239" s="240"/>
      <c r="B239" s="224"/>
      <c r="C239" s="225"/>
      <c r="D239" s="147"/>
      <c r="E239" s="148"/>
      <c r="F239" s="249"/>
      <c r="G239" s="247" t="s">
        <v>172</v>
      </c>
      <c r="H239" s="248"/>
      <c r="I239" s="248"/>
      <c r="J239" s="248"/>
      <c r="K239" s="219"/>
      <c r="L239" s="219"/>
      <c r="M239"/>
      <c r="N239"/>
      <c r="O239"/>
      <c r="P239"/>
      <c r="Q239"/>
    </row>
    <row r="240" spans="1:17" s="23" customFormat="1" ht="39.950000000000003" customHeight="1" thickBot="1" x14ac:dyDescent="0.35">
      <c r="A240" s="226"/>
      <c r="B240" s="227"/>
      <c r="C240" s="228"/>
      <c r="D240" s="145"/>
      <c r="E240" s="146"/>
      <c r="F240" s="231"/>
      <c r="G240" s="192"/>
      <c r="H240" s="193"/>
      <c r="I240" s="193"/>
      <c r="J240" s="193"/>
      <c r="K240" s="191"/>
      <c r="L240" s="191"/>
      <c r="M240"/>
      <c r="N240"/>
      <c r="O240"/>
      <c r="P240"/>
      <c r="Q240"/>
    </row>
    <row r="241" spans="1:17" s="23" customFormat="1" ht="29.25" customHeight="1" x14ac:dyDescent="0.3">
      <c r="A241" s="220" t="s">
        <v>0</v>
      </c>
      <c r="B241" s="221"/>
      <c r="C241" s="222"/>
      <c r="D241" s="140" t="s">
        <v>98</v>
      </c>
      <c r="E241" s="91">
        <v>0</v>
      </c>
      <c r="F241" s="229">
        <f>E241+E242+E243+E244</f>
        <v>0</v>
      </c>
      <c r="G241" s="118" t="s">
        <v>173</v>
      </c>
      <c r="H241" s="119"/>
      <c r="I241" s="119"/>
      <c r="J241" s="120"/>
      <c r="K241" s="232">
        <v>0</v>
      </c>
      <c r="L241" s="232">
        <f>F241-K241</f>
        <v>0</v>
      </c>
      <c r="M241"/>
      <c r="N241"/>
      <c r="O241"/>
      <c r="P241"/>
      <c r="Q241"/>
    </row>
    <row r="242" spans="1:17" s="23" customFormat="1" ht="29.25" customHeight="1" x14ac:dyDescent="0.3">
      <c r="A242" s="223"/>
      <c r="B242" s="224"/>
      <c r="C242" s="225"/>
      <c r="D242" s="141" t="s">
        <v>106</v>
      </c>
      <c r="E242" s="93">
        <v>0</v>
      </c>
      <c r="F242" s="230"/>
      <c r="G242" s="235"/>
      <c r="H242" s="236"/>
      <c r="I242" s="236"/>
      <c r="J242" s="237"/>
      <c r="K242" s="233"/>
      <c r="L242" s="233"/>
      <c r="M242"/>
      <c r="N242"/>
      <c r="O242"/>
      <c r="P242"/>
      <c r="Q242"/>
    </row>
    <row r="243" spans="1:17" s="23" customFormat="1" ht="29.25" customHeight="1" x14ac:dyDescent="0.3">
      <c r="A243" s="223"/>
      <c r="B243" s="224"/>
      <c r="C243" s="225"/>
      <c r="D243" s="141" t="s">
        <v>108</v>
      </c>
      <c r="E243" s="93">
        <v>0</v>
      </c>
      <c r="F243" s="230"/>
      <c r="G243" s="214"/>
      <c r="H243" s="238"/>
      <c r="I243" s="238"/>
      <c r="J243" s="233"/>
      <c r="K243" s="233"/>
      <c r="L243" s="233"/>
      <c r="M243"/>
      <c r="N243"/>
      <c r="O243"/>
      <c r="P243"/>
      <c r="Q243"/>
    </row>
    <row r="244" spans="1:17" s="23" customFormat="1" ht="29.25" customHeight="1" thickBot="1" x14ac:dyDescent="0.35">
      <c r="A244" s="226"/>
      <c r="B244" s="227"/>
      <c r="C244" s="228"/>
      <c r="D244" s="142" t="s">
        <v>110</v>
      </c>
      <c r="E244" s="96">
        <v>0</v>
      </c>
      <c r="F244" s="231"/>
      <c r="G244" s="209"/>
      <c r="H244" s="239"/>
      <c r="I244" s="239"/>
      <c r="J244" s="234"/>
      <c r="K244" s="234"/>
      <c r="L244" s="234"/>
      <c r="M244"/>
      <c r="N244"/>
      <c r="O244"/>
      <c r="P244"/>
      <c r="Q244"/>
    </row>
    <row r="245" spans="1:17" s="23" customFormat="1" ht="37.5" customHeight="1" x14ac:dyDescent="0.3">
      <c r="A245" s="220" t="s">
        <v>174</v>
      </c>
      <c r="B245" s="221"/>
      <c r="C245" s="222"/>
      <c r="D245" s="140" t="s">
        <v>98</v>
      </c>
      <c r="E245" s="91">
        <v>0</v>
      </c>
      <c r="F245" s="241">
        <f>E245+E246+E247+E248</f>
        <v>0</v>
      </c>
      <c r="G245" s="244" t="s">
        <v>175</v>
      </c>
      <c r="H245" s="244"/>
      <c r="I245" s="244"/>
      <c r="J245" s="244"/>
      <c r="K245" s="188">
        <v>0</v>
      </c>
      <c r="L245" s="188">
        <f>F245-K245</f>
        <v>0</v>
      </c>
      <c r="M245"/>
      <c r="N245"/>
      <c r="O245"/>
      <c r="P245"/>
      <c r="Q245"/>
    </row>
    <row r="246" spans="1:17" s="23" customFormat="1" ht="37.5" customHeight="1" x14ac:dyDescent="0.3">
      <c r="A246" s="240"/>
      <c r="B246" s="224"/>
      <c r="C246" s="225"/>
      <c r="D246" s="141" t="s">
        <v>106</v>
      </c>
      <c r="E246" s="93">
        <v>0</v>
      </c>
      <c r="F246" s="242"/>
      <c r="G246" s="245"/>
      <c r="H246" s="245"/>
      <c r="I246" s="245"/>
      <c r="J246" s="245"/>
      <c r="K246" s="219"/>
      <c r="L246" s="219"/>
      <c r="M246"/>
      <c r="N246"/>
      <c r="O246"/>
      <c r="P246"/>
      <c r="Q246"/>
    </row>
    <row r="247" spans="1:17" s="23" customFormat="1" ht="37.5" customHeight="1" x14ac:dyDescent="0.3">
      <c r="A247" s="240"/>
      <c r="B247" s="224"/>
      <c r="C247" s="225"/>
      <c r="D247" s="141" t="s">
        <v>108</v>
      </c>
      <c r="E247" s="93">
        <v>0</v>
      </c>
      <c r="F247" s="242"/>
      <c r="G247" s="202" t="s">
        <v>176</v>
      </c>
      <c r="H247" s="202"/>
      <c r="I247" s="203"/>
      <c r="J247" s="207"/>
      <c r="K247" s="219"/>
      <c r="L247" s="219"/>
      <c r="M247"/>
      <c r="N247"/>
      <c r="O247"/>
      <c r="P247"/>
      <c r="Q247"/>
    </row>
    <row r="248" spans="1:17" s="23" customFormat="1" ht="37.5" customHeight="1" thickBot="1" x14ac:dyDescent="0.35">
      <c r="A248" s="240"/>
      <c r="B248" s="224"/>
      <c r="C248" s="225"/>
      <c r="D248" s="142" t="s">
        <v>110</v>
      </c>
      <c r="E248" s="96">
        <v>0</v>
      </c>
      <c r="F248" s="242"/>
      <c r="G248" s="202"/>
      <c r="H248" s="202"/>
      <c r="I248" s="203"/>
      <c r="J248" s="208"/>
      <c r="K248" s="219"/>
      <c r="L248" s="219"/>
      <c r="M248"/>
      <c r="N248"/>
      <c r="O248"/>
      <c r="P248"/>
      <c r="Q248"/>
    </row>
    <row r="249" spans="1:17" s="23" customFormat="1" ht="21.75" customHeight="1" x14ac:dyDescent="0.3">
      <c r="A249" s="240"/>
      <c r="B249" s="224"/>
      <c r="C249" s="225"/>
      <c r="D249" s="143"/>
      <c r="E249" s="144"/>
      <c r="F249" s="242"/>
      <c r="G249" s="99" t="s">
        <v>172</v>
      </c>
      <c r="H249" s="99"/>
      <c r="I249" s="99"/>
      <c r="J249" s="99"/>
      <c r="K249" s="219"/>
      <c r="L249" s="219"/>
      <c r="M249"/>
      <c r="N249"/>
      <c r="O249"/>
      <c r="P249"/>
      <c r="Q249"/>
    </row>
    <row r="250" spans="1:17" s="23" customFormat="1" ht="39.950000000000003" customHeight="1" thickBot="1" x14ac:dyDescent="0.35">
      <c r="A250" s="226"/>
      <c r="B250" s="227"/>
      <c r="C250" s="228"/>
      <c r="D250" s="145"/>
      <c r="E250" s="146"/>
      <c r="F250" s="243"/>
      <c r="G250" s="193"/>
      <c r="H250" s="193"/>
      <c r="I250" s="193"/>
      <c r="J250" s="193"/>
      <c r="K250" s="191"/>
      <c r="L250" s="191"/>
      <c r="M250"/>
      <c r="N250"/>
      <c r="O250"/>
      <c r="P250"/>
      <c r="Q250"/>
    </row>
    <row r="251" spans="1:17" s="23" customFormat="1" ht="27" customHeight="1" x14ac:dyDescent="0.3">
      <c r="A251" s="220" t="s">
        <v>177</v>
      </c>
      <c r="B251" s="221"/>
      <c r="C251" s="222"/>
      <c r="D251" s="140" t="s">
        <v>98</v>
      </c>
      <c r="E251" s="91">
        <v>0</v>
      </c>
      <c r="F251" s="229">
        <f>E251+E252+E253+E254</f>
        <v>0</v>
      </c>
      <c r="G251" s="118" t="s">
        <v>173</v>
      </c>
      <c r="H251" s="119"/>
      <c r="I251" s="119"/>
      <c r="J251" s="120"/>
      <c r="K251" s="188">
        <v>0</v>
      </c>
      <c r="L251" s="232">
        <f>F251-K251</f>
        <v>0</v>
      </c>
      <c r="M251"/>
      <c r="N251"/>
      <c r="O251"/>
      <c r="P251"/>
      <c r="Q251"/>
    </row>
    <row r="252" spans="1:17" s="23" customFormat="1" ht="27" customHeight="1" x14ac:dyDescent="0.3">
      <c r="A252" s="223"/>
      <c r="B252" s="224"/>
      <c r="C252" s="225"/>
      <c r="D252" s="141" t="s">
        <v>106</v>
      </c>
      <c r="E252" s="93">
        <v>0</v>
      </c>
      <c r="F252" s="230"/>
      <c r="G252" s="235"/>
      <c r="H252" s="236"/>
      <c r="I252" s="236"/>
      <c r="J252" s="237"/>
      <c r="K252" s="219"/>
      <c r="L252" s="233"/>
      <c r="M252"/>
      <c r="N252"/>
      <c r="O252"/>
      <c r="P252"/>
      <c r="Q252"/>
    </row>
    <row r="253" spans="1:17" s="23" customFormat="1" ht="27" customHeight="1" x14ac:dyDescent="0.3">
      <c r="A253" s="223"/>
      <c r="B253" s="224"/>
      <c r="C253" s="225"/>
      <c r="D253" s="141" t="s">
        <v>108</v>
      </c>
      <c r="E253" s="93">
        <v>0</v>
      </c>
      <c r="F253" s="230"/>
      <c r="G253" s="214"/>
      <c r="H253" s="238"/>
      <c r="I253" s="238"/>
      <c r="J253" s="233"/>
      <c r="K253" s="219"/>
      <c r="L253" s="233"/>
      <c r="M253"/>
      <c r="N253"/>
      <c r="O253"/>
      <c r="P253"/>
      <c r="Q253"/>
    </row>
    <row r="254" spans="1:17" s="23" customFormat="1" ht="27" customHeight="1" thickBot="1" x14ac:dyDescent="0.35">
      <c r="A254" s="226"/>
      <c r="B254" s="227"/>
      <c r="C254" s="228"/>
      <c r="D254" s="142" t="s">
        <v>110</v>
      </c>
      <c r="E254" s="96">
        <v>0</v>
      </c>
      <c r="F254" s="231"/>
      <c r="G254" s="209"/>
      <c r="H254" s="239"/>
      <c r="I254" s="239"/>
      <c r="J254" s="234"/>
      <c r="K254" s="191"/>
      <c r="L254" s="234"/>
      <c r="M254"/>
      <c r="N254"/>
      <c r="O254"/>
      <c r="P254"/>
      <c r="Q254"/>
    </row>
    <row r="255" spans="1:17" s="23" customFormat="1" ht="27" customHeight="1" thickBot="1" x14ac:dyDescent="0.35">
      <c r="A255" s="210" t="s">
        <v>29</v>
      </c>
      <c r="B255" s="211"/>
      <c r="C255" s="212"/>
      <c r="D255" s="121"/>
      <c r="E255" s="121"/>
      <c r="F255" s="122">
        <f>SUM(F256,F260,F262,F264)</f>
        <v>0</v>
      </c>
      <c r="G255" s="123"/>
      <c r="H255" s="124"/>
      <c r="I255" s="125"/>
      <c r="J255" s="126"/>
      <c r="K255" s="122">
        <f>SUM(K256,K260,K262,K264)</f>
        <v>0</v>
      </c>
      <c r="L255" s="127">
        <f>SUM(L256,L260,L262,L264)</f>
        <v>0</v>
      </c>
      <c r="M255"/>
      <c r="N255"/>
      <c r="O255"/>
      <c r="P255"/>
      <c r="Q255"/>
    </row>
    <row r="256" spans="1:17" s="23" customFormat="1" ht="18.75" customHeight="1" x14ac:dyDescent="0.3">
      <c r="A256" s="194" t="s">
        <v>30</v>
      </c>
      <c r="B256" s="195"/>
      <c r="C256" s="196"/>
      <c r="D256" s="97"/>
      <c r="E256" s="97"/>
      <c r="F256" s="214">
        <v>0</v>
      </c>
      <c r="G256" s="216" t="s">
        <v>178</v>
      </c>
      <c r="H256" s="217"/>
      <c r="I256" s="218"/>
      <c r="J256" s="207"/>
      <c r="K256" s="198">
        <v>0</v>
      </c>
      <c r="L256" s="188">
        <v>0</v>
      </c>
      <c r="M256"/>
      <c r="N256"/>
      <c r="O256"/>
      <c r="P256"/>
      <c r="Q256"/>
    </row>
    <row r="257" spans="1:17" s="23" customFormat="1" ht="18.75" customHeight="1" x14ac:dyDescent="0.3">
      <c r="A257" s="213"/>
      <c r="B257" s="211"/>
      <c r="C257" s="212"/>
      <c r="D257" s="97"/>
      <c r="E257" s="97"/>
      <c r="F257" s="215"/>
      <c r="G257" s="216"/>
      <c r="H257" s="217"/>
      <c r="I257" s="218"/>
      <c r="J257" s="208"/>
      <c r="K257" s="214"/>
      <c r="L257" s="219"/>
      <c r="M257"/>
      <c r="N257"/>
      <c r="O257"/>
      <c r="P257"/>
      <c r="Q257"/>
    </row>
    <row r="258" spans="1:17" s="23" customFormat="1" ht="18.75" customHeight="1" x14ac:dyDescent="0.3">
      <c r="A258" s="213"/>
      <c r="B258" s="211"/>
      <c r="C258" s="212"/>
      <c r="D258" s="97"/>
      <c r="E258" s="97"/>
      <c r="F258" s="215"/>
      <c r="G258" s="201" t="s">
        <v>179</v>
      </c>
      <c r="H258" s="202"/>
      <c r="I258" s="203"/>
      <c r="J258" s="207"/>
      <c r="K258" s="214"/>
      <c r="L258" s="219"/>
      <c r="M258"/>
      <c r="N258"/>
      <c r="O258"/>
      <c r="P258"/>
      <c r="Q258"/>
    </row>
    <row r="259" spans="1:17" s="23" customFormat="1" ht="18.75" customHeight="1" thickBot="1" x14ac:dyDescent="0.35">
      <c r="A259" s="197"/>
      <c r="B259" s="181"/>
      <c r="C259" s="182"/>
      <c r="D259" s="97"/>
      <c r="E259" s="97"/>
      <c r="F259" s="199"/>
      <c r="G259" s="204"/>
      <c r="H259" s="205"/>
      <c r="I259" s="206"/>
      <c r="J259" s="208"/>
      <c r="K259" s="209"/>
      <c r="L259" s="191"/>
      <c r="M259"/>
      <c r="N259"/>
      <c r="O259"/>
      <c r="P259"/>
      <c r="Q259"/>
    </row>
    <row r="260" spans="1:17" s="23" customFormat="1" ht="18.75" customHeight="1" x14ac:dyDescent="0.3">
      <c r="A260" s="194" t="s">
        <v>31</v>
      </c>
      <c r="B260" s="195"/>
      <c r="C260" s="196"/>
      <c r="D260" s="97"/>
      <c r="E260" s="97"/>
      <c r="F260" s="198">
        <v>0</v>
      </c>
      <c r="G260" s="200" t="s">
        <v>180</v>
      </c>
      <c r="H260" s="190"/>
      <c r="I260" s="190"/>
      <c r="J260" s="190"/>
      <c r="K260" s="198">
        <v>0</v>
      </c>
      <c r="L260" s="188">
        <v>0</v>
      </c>
      <c r="M260"/>
      <c r="N260"/>
      <c r="O260"/>
      <c r="P260"/>
      <c r="Q260"/>
    </row>
    <row r="261" spans="1:17" s="23" customFormat="1" ht="39.950000000000003" customHeight="1" thickBot="1" x14ac:dyDescent="0.35">
      <c r="A261" s="197"/>
      <c r="B261" s="181"/>
      <c r="C261" s="182"/>
      <c r="D261" s="97"/>
      <c r="E261" s="97"/>
      <c r="F261" s="199"/>
      <c r="G261" s="192"/>
      <c r="H261" s="193"/>
      <c r="I261" s="193"/>
      <c r="J261" s="193"/>
      <c r="K261" s="209"/>
      <c r="L261" s="191"/>
      <c r="M261"/>
      <c r="N261"/>
      <c r="O261"/>
      <c r="P261"/>
      <c r="Q261"/>
    </row>
    <row r="262" spans="1:17" s="23" customFormat="1" ht="18.75" customHeight="1" x14ac:dyDescent="0.3">
      <c r="A262" s="194" t="s">
        <v>32</v>
      </c>
      <c r="B262" s="195"/>
      <c r="C262" s="196"/>
      <c r="D262" s="97"/>
      <c r="E262" s="97"/>
      <c r="F262" s="198">
        <v>0</v>
      </c>
      <c r="G262" s="200" t="s">
        <v>173</v>
      </c>
      <c r="H262" s="190"/>
      <c r="I262" s="190"/>
      <c r="J262" s="190"/>
      <c r="K262" s="188">
        <v>0</v>
      </c>
      <c r="L262" s="188">
        <v>0</v>
      </c>
      <c r="M262"/>
      <c r="N262"/>
      <c r="O262"/>
      <c r="P262"/>
      <c r="Q262"/>
    </row>
    <row r="263" spans="1:17" s="23" customFormat="1" ht="39.950000000000003" customHeight="1" thickBot="1" x14ac:dyDescent="0.35">
      <c r="A263" s="197"/>
      <c r="B263" s="181"/>
      <c r="C263" s="182"/>
      <c r="D263" s="97"/>
      <c r="E263" s="97"/>
      <c r="F263" s="199"/>
      <c r="G263" s="192"/>
      <c r="H263" s="193"/>
      <c r="I263" s="193"/>
      <c r="J263" s="193"/>
      <c r="K263" s="191"/>
      <c r="L263" s="191"/>
      <c r="M263"/>
      <c r="N263"/>
      <c r="O263"/>
      <c r="P263"/>
      <c r="Q263"/>
    </row>
    <row r="264" spans="1:17" s="23" customFormat="1" ht="18.75" customHeight="1" x14ac:dyDescent="0.3">
      <c r="A264" s="194" t="s">
        <v>33</v>
      </c>
      <c r="B264" s="195"/>
      <c r="C264" s="196"/>
      <c r="D264" s="97"/>
      <c r="E264" s="97"/>
      <c r="F264" s="198">
        <v>0</v>
      </c>
      <c r="G264" s="200" t="s">
        <v>173</v>
      </c>
      <c r="H264" s="190"/>
      <c r="I264" s="190"/>
      <c r="J264" s="190"/>
      <c r="K264" s="188">
        <v>0</v>
      </c>
      <c r="L264" s="188">
        <v>0</v>
      </c>
      <c r="M264"/>
      <c r="N264"/>
      <c r="O264"/>
      <c r="P264"/>
      <c r="Q264"/>
    </row>
    <row r="265" spans="1:17" s="23" customFormat="1" ht="39.950000000000003" customHeight="1" thickBot="1" x14ac:dyDescent="0.35">
      <c r="A265" s="197"/>
      <c r="B265" s="181"/>
      <c r="C265" s="182"/>
      <c r="D265" s="97"/>
      <c r="E265" s="97"/>
      <c r="F265" s="199"/>
      <c r="G265" s="192"/>
      <c r="H265" s="193"/>
      <c r="I265" s="193"/>
      <c r="J265" s="193"/>
      <c r="K265" s="191"/>
      <c r="L265" s="191"/>
      <c r="M265"/>
      <c r="N265"/>
      <c r="O265"/>
      <c r="P265"/>
      <c r="Q265"/>
    </row>
    <row r="266" spans="1:17" s="23" customFormat="1" ht="31.5" customHeight="1" thickBot="1" x14ac:dyDescent="0.35">
      <c r="A266" s="180" t="s">
        <v>2</v>
      </c>
      <c r="B266" s="181"/>
      <c r="C266" s="182"/>
      <c r="D266" s="121"/>
      <c r="E266" s="121"/>
      <c r="F266" s="128">
        <f>F267</f>
        <v>0</v>
      </c>
      <c r="G266" s="183"/>
      <c r="H266" s="184"/>
      <c r="I266" s="184"/>
      <c r="J266" s="185"/>
      <c r="K266" s="128">
        <f>K267</f>
        <v>0</v>
      </c>
      <c r="L266" s="129">
        <f>L267</f>
        <v>0</v>
      </c>
      <c r="M266"/>
      <c r="N266"/>
      <c r="O266"/>
      <c r="P266"/>
      <c r="Q266"/>
    </row>
    <row r="267" spans="1:17" s="23" customFormat="1" ht="18.75" customHeight="1" thickBot="1" x14ac:dyDescent="0.35">
      <c r="A267" s="186" t="s">
        <v>2</v>
      </c>
      <c r="B267" s="162"/>
      <c r="C267" s="163"/>
      <c r="D267" s="130"/>
      <c r="E267" s="130"/>
      <c r="F267" s="188">
        <v>0</v>
      </c>
      <c r="G267" s="190" t="s">
        <v>173</v>
      </c>
      <c r="H267" s="190"/>
      <c r="I267" s="190"/>
      <c r="J267" s="190"/>
      <c r="K267" s="188">
        <v>0</v>
      </c>
      <c r="L267" s="188">
        <v>0</v>
      </c>
      <c r="M267"/>
      <c r="N267"/>
      <c r="O267"/>
      <c r="P267"/>
      <c r="Q267"/>
    </row>
    <row r="268" spans="1:17" s="23" customFormat="1" ht="39.950000000000003" customHeight="1" thickBot="1" x14ac:dyDescent="0.35">
      <c r="A268" s="187"/>
      <c r="B268" s="162"/>
      <c r="C268" s="163"/>
      <c r="D268" s="97"/>
      <c r="E268" s="97"/>
      <c r="F268" s="189"/>
      <c r="G268" s="167"/>
      <c r="H268" s="167"/>
      <c r="I268" s="167"/>
      <c r="J268" s="167"/>
      <c r="K268" s="191"/>
      <c r="L268" s="191"/>
      <c r="M268"/>
      <c r="N268"/>
      <c r="O268"/>
      <c r="P268"/>
      <c r="Q268"/>
    </row>
    <row r="269" spans="1:17" s="23" customFormat="1" ht="62.25" customHeight="1" thickBot="1" x14ac:dyDescent="0.35">
      <c r="A269" s="168"/>
      <c r="B269" s="169"/>
      <c r="C269" s="170"/>
      <c r="D269" s="130"/>
      <c r="E269" s="130"/>
      <c r="F269" s="83" t="s">
        <v>181</v>
      </c>
      <c r="G269" s="171" t="s">
        <v>182</v>
      </c>
      <c r="H269" s="172"/>
      <c r="I269" s="172"/>
      <c r="J269" s="173"/>
      <c r="K269" s="84" t="s">
        <v>183</v>
      </c>
      <c r="L269" s="84" t="s">
        <v>183</v>
      </c>
      <c r="M269"/>
      <c r="N269"/>
      <c r="O269"/>
      <c r="P269"/>
      <c r="Q269"/>
    </row>
    <row r="270" spans="1:17" s="23" customFormat="1" ht="25.5" customHeight="1" thickBot="1" x14ac:dyDescent="0.35">
      <c r="A270" s="161" t="s">
        <v>3</v>
      </c>
      <c r="B270" s="162"/>
      <c r="C270" s="163"/>
      <c r="D270" s="121"/>
      <c r="E270" s="121"/>
      <c r="F270" s="122">
        <f>SUM(F267,F264,F262,F260,F256,F251,F245,F241,F233,F222,F218,F214,F206,F202,F192,F184,F180,F176,F172,F149,F145,F141,F137,F133,F129,F125,F117,F111,F105,F101+F121)</f>
        <v>0</v>
      </c>
      <c r="G270" s="164"/>
      <c r="H270" s="165"/>
      <c r="I270" s="165"/>
      <c r="J270" s="166"/>
      <c r="K270" s="127">
        <f>SUM(K267,K264,K262,K260,K256,K251,K245,K241,K233,K222,K218,K214,K206,K202,K192,K184,K180,K176,K172,K149,K145,K141,K137,K133,K129,K125,K117,K111,K105,K101+K121)</f>
        <v>0</v>
      </c>
      <c r="L270" s="127">
        <f>SUM(L267,L264,L262,L260,L256,L251,L245,L241,L233,L222,L218,L214,L206,L202,L192,L184,L180,L176,L172,L149,L145,L141,L137,L133,L129,L125,L117,L111,L105,L101+L121)</f>
        <v>0</v>
      </c>
      <c r="M270"/>
      <c r="N270"/>
      <c r="O270"/>
      <c r="P270"/>
      <c r="Q270"/>
    </row>
    <row r="271" spans="1:17" s="23" customFormat="1" ht="23.25" customHeight="1" x14ac:dyDescent="0.3">
      <c r="A271" s="174" t="s">
        <v>34</v>
      </c>
      <c r="B271" s="175"/>
      <c r="C271" s="176"/>
      <c r="D271" s="131"/>
      <c r="E271" s="131"/>
      <c r="F271" s="132">
        <v>0</v>
      </c>
      <c r="G271" s="177"/>
      <c r="H271" s="178"/>
      <c r="I271" s="178"/>
      <c r="J271" s="179"/>
      <c r="K271" s="133">
        <v>0</v>
      </c>
      <c r="L271" s="133">
        <v>0</v>
      </c>
      <c r="M271"/>
      <c r="N271"/>
      <c r="O271"/>
      <c r="P271"/>
      <c r="Q271"/>
    </row>
    <row r="272" spans="1:17" s="23" customFormat="1" ht="23.25" customHeight="1" x14ac:dyDescent="0.3">
      <c r="A272" s="149" t="s">
        <v>35</v>
      </c>
      <c r="B272" s="150"/>
      <c r="C272" s="151"/>
      <c r="D272" s="134"/>
      <c r="E272" s="134"/>
      <c r="F272" s="135">
        <v>0</v>
      </c>
      <c r="G272" s="152"/>
      <c r="H272" s="153"/>
      <c r="I272" s="153"/>
      <c r="J272" s="154"/>
      <c r="K272" s="136">
        <v>0</v>
      </c>
      <c r="L272" s="136">
        <v>0</v>
      </c>
      <c r="M272"/>
      <c r="N272"/>
      <c r="O272"/>
      <c r="P272"/>
      <c r="Q272"/>
    </row>
    <row r="273" spans="1:48" s="23" customFormat="1" ht="24.75" customHeight="1" thickBot="1" x14ac:dyDescent="0.35">
      <c r="A273" s="155" t="s">
        <v>36</v>
      </c>
      <c r="B273" s="156"/>
      <c r="C273" s="157"/>
      <c r="D273" s="137"/>
      <c r="E273" s="137"/>
      <c r="F273" s="138">
        <v>0</v>
      </c>
      <c r="G273" s="158"/>
      <c r="H273" s="159"/>
      <c r="I273" s="159"/>
      <c r="J273" s="160"/>
      <c r="K273" s="139">
        <v>0</v>
      </c>
      <c r="L273" s="139">
        <v>0</v>
      </c>
      <c r="M273"/>
      <c r="N273"/>
      <c r="O273"/>
      <c r="P273"/>
      <c r="Q273"/>
    </row>
    <row r="274" spans="1:48" s="23" customFormat="1" ht="23.25" customHeight="1" thickBot="1" x14ac:dyDescent="0.35">
      <c r="A274" s="161" t="s">
        <v>11</v>
      </c>
      <c r="B274" s="162"/>
      <c r="C274" s="163"/>
      <c r="D274" s="121"/>
      <c r="E274" s="121"/>
      <c r="F274" s="127">
        <f>SUM(F270:F273)</f>
        <v>0</v>
      </c>
      <c r="G274" s="164"/>
      <c r="H274" s="165"/>
      <c r="I274" s="165"/>
      <c r="J274" s="166"/>
      <c r="K274" s="127">
        <f>SUM(K270:K273)</f>
        <v>0</v>
      </c>
      <c r="L274" s="127">
        <f>SUM(L270:L273)</f>
        <v>0</v>
      </c>
      <c r="M274"/>
      <c r="N274"/>
      <c r="O274"/>
      <c r="P274"/>
      <c r="Q274"/>
    </row>
    <row r="275" spans="1:48" ht="13.5" customHeight="1" x14ac:dyDescent="0.2">
      <c r="A275" s="488"/>
      <c r="B275" s="485"/>
      <c r="C275" s="486"/>
      <c r="D275" s="487"/>
      <c r="E275" s="487"/>
      <c r="F275" s="487"/>
      <c r="G275" s="3"/>
      <c r="H275" s="4"/>
      <c r="I275" s="2"/>
      <c r="J275" s="2"/>
      <c r="K275" s="3"/>
      <c r="L275" s="3"/>
      <c r="M275" s="3"/>
      <c r="N275" s="3"/>
      <c r="O275" s="22"/>
    </row>
    <row r="276" spans="1:48" ht="24" customHeight="1" x14ac:dyDescent="0.2">
      <c r="A276" s="470"/>
      <c r="B276" s="470"/>
      <c r="C276" s="470"/>
      <c r="D276" s="470"/>
      <c r="E276" s="470"/>
      <c r="F276" s="470"/>
      <c r="G276" s="470"/>
      <c r="H276" s="470"/>
      <c r="I276" s="470"/>
      <c r="J276" s="470"/>
      <c r="K276" s="470"/>
      <c r="L276" s="470"/>
      <c r="M276" s="470"/>
      <c r="N276" s="470"/>
      <c r="O276" s="470"/>
    </row>
    <row r="277" spans="1:48" s="21" customFormat="1" ht="23.25" customHeight="1" x14ac:dyDescent="0.3">
      <c r="A277" s="471" t="s">
        <v>9</v>
      </c>
      <c r="B277" s="472"/>
      <c r="C277" s="472"/>
      <c r="D277" s="472"/>
      <c r="E277" s="472"/>
      <c r="F277" s="472"/>
      <c r="G277" s="472"/>
      <c r="H277" s="442" t="s">
        <v>10</v>
      </c>
      <c r="I277" s="443"/>
      <c r="J277" s="443"/>
      <c r="K277" s="443"/>
      <c r="L277" s="444"/>
      <c r="M277"/>
      <c r="N277"/>
      <c r="O277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</row>
    <row r="278" spans="1:48" s="21" customFormat="1" ht="65.25" customHeight="1" x14ac:dyDescent="0.3">
      <c r="A278" s="473"/>
      <c r="B278" s="472"/>
      <c r="C278" s="472"/>
      <c r="D278" s="472"/>
      <c r="E278" s="472"/>
      <c r="F278" s="472"/>
      <c r="G278" s="472"/>
      <c r="H278" s="445"/>
      <c r="I278" s="446"/>
      <c r="J278" s="446"/>
      <c r="K278" s="446"/>
      <c r="L278" s="447"/>
      <c r="M278"/>
      <c r="N278"/>
      <c r="O278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</row>
  </sheetData>
  <mergeCells count="476">
    <mergeCell ref="A277:G277"/>
    <mergeCell ref="A278:G278"/>
    <mergeCell ref="D122:E124"/>
    <mergeCell ref="A97:C100"/>
    <mergeCell ref="F99:F100"/>
    <mergeCell ref="G95:J100"/>
    <mergeCell ref="K99:K100"/>
    <mergeCell ref="L99:L100"/>
    <mergeCell ref="H277:L277"/>
    <mergeCell ref="H278:L278"/>
    <mergeCell ref="A2:M2"/>
    <mergeCell ref="A88:O88"/>
    <mergeCell ref="A89:O89"/>
    <mergeCell ref="A90:O90"/>
    <mergeCell ref="E92:F92"/>
    <mergeCell ref="A4:O4"/>
    <mergeCell ref="A5:O5"/>
    <mergeCell ref="A7:G7"/>
    <mergeCell ref="H7:J7"/>
    <mergeCell ref="K7:O7"/>
    <mergeCell ref="A9:G9"/>
    <mergeCell ref="H9:J9"/>
    <mergeCell ref="K9:O9"/>
    <mergeCell ref="A11:C11"/>
    <mergeCell ref="F11:G11"/>
    <mergeCell ref="H11:J11"/>
    <mergeCell ref="K11:O11"/>
    <mergeCell ref="A13:C13"/>
    <mergeCell ref="F13:G13"/>
    <mergeCell ref="H13:J13"/>
    <mergeCell ref="K13:O13"/>
    <mergeCell ref="A276:O276"/>
    <mergeCell ref="A15:O15"/>
    <mergeCell ref="A18:C18"/>
    <mergeCell ref="G18:H18"/>
    <mergeCell ref="I18:K18"/>
    <mergeCell ref="L18:O18"/>
    <mergeCell ref="A19:C19"/>
    <mergeCell ref="G19:H19"/>
    <mergeCell ref="I19:K19"/>
    <mergeCell ref="L19:O19"/>
    <mergeCell ref="J20:O20"/>
    <mergeCell ref="A23:G23"/>
    <mergeCell ref="H23:J23"/>
    <mergeCell ref="L23:O23"/>
    <mergeCell ref="A25:O25"/>
    <mergeCell ref="A26:O26"/>
    <mergeCell ref="A28:O28"/>
    <mergeCell ref="A29:C29"/>
    <mergeCell ref="G29:H29"/>
    <mergeCell ref="I29:L29"/>
    <mergeCell ref="M29:O29"/>
    <mergeCell ref="A30:C30"/>
    <mergeCell ref="G30:H30"/>
    <mergeCell ref="I30:L30"/>
    <mergeCell ref="M30:O30"/>
    <mergeCell ref="A31:C31"/>
    <mergeCell ref="G31:H31"/>
    <mergeCell ref="I31:L31"/>
    <mergeCell ref="M31:O31"/>
    <mergeCell ref="A32:C32"/>
    <mergeCell ref="G32:H32"/>
    <mergeCell ref="I32:L32"/>
    <mergeCell ref="M32:O32"/>
    <mergeCell ref="A33:C33"/>
    <mergeCell ref="G33:H33"/>
    <mergeCell ref="I33:L33"/>
    <mergeCell ref="M33:O33"/>
    <mergeCell ref="A34:C34"/>
    <mergeCell ref="G34:H34"/>
    <mergeCell ref="I34:L34"/>
    <mergeCell ref="M34:O34"/>
    <mergeCell ref="A35:C35"/>
    <mergeCell ref="G35:H35"/>
    <mergeCell ref="I35:L35"/>
    <mergeCell ref="M35:O35"/>
    <mergeCell ref="A36:C36"/>
    <mergeCell ref="G36:H36"/>
    <mergeCell ref="I36:L36"/>
    <mergeCell ref="M36:O36"/>
    <mergeCell ref="A37:C37"/>
    <mergeCell ref="G37:H37"/>
    <mergeCell ref="I37:L37"/>
    <mergeCell ref="M37:O37"/>
    <mergeCell ref="A38:B38"/>
    <mergeCell ref="G38:H38"/>
    <mergeCell ref="I38:L38"/>
    <mergeCell ref="M38:O38"/>
    <mergeCell ref="A39:B39"/>
    <mergeCell ref="G39:H39"/>
    <mergeCell ref="I39:L39"/>
    <mergeCell ref="M39:O39"/>
    <mergeCell ref="A40:B40"/>
    <mergeCell ref="G40:H40"/>
    <mergeCell ref="I40:L40"/>
    <mergeCell ref="M40:O40"/>
    <mergeCell ref="A41:B41"/>
    <mergeCell ref="G41:H41"/>
    <mergeCell ref="I41:L41"/>
    <mergeCell ref="M41:O41"/>
    <mergeCell ref="A42:B42"/>
    <mergeCell ref="G42:H42"/>
    <mergeCell ref="I42:L42"/>
    <mergeCell ref="M42:O42"/>
    <mergeCell ref="A43:B43"/>
    <mergeCell ref="G43:H43"/>
    <mergeCell ref="I43:L43"/>
    <mergeCell ref="M43:O43"/>
    <mergeCell ref="A44:B44"/>
    <mergeCell ref="G44:H44"/>
    <mergeCell ref="I44:L44"/>
    <mergeCell ref="M44:O44"/>
    <mergeCell ref="A45:B45"/>
    <mergeCell ref="G45:H45"/>
    <mergeCell ref="I45:L45"/>
    <mergeCell ref="M45:O45"/>
    <mergeCell ref="A46:B46"/>
    <mergeCell ref="G46:H46"/>
    <mergeCell ref="I46:L46"/>
    <mergeCell ref="M46:O46"/>
    <mergeCell ref="A47:B47"/>
    <mergeCell ref="G47:H47"/>
    <mergeCell ref="I47:L47"/>
    <mergeCell ref="M47:O47"/>
    <mergeCell ref="A48:B48"/>
    <mergeCell ref="G48:H48"/>
    <mergeCell ref="I48:L48"/>
    <mergeCell ref="M48:O48"/>
    <mergeCell ref="A49:B49"/>
    <mergeCell ref="G49:H49"/>
    <mergeCell ref="I49:L49"/>
    <mergeCell ref="M49:O49"/>
    <mergeCell ref="A50:B50"/>
    <mergeCell ref="G50:H50"/>
    <mergeCell ref="I50:L50"/>
    <mergeCell ref="M50:O50"/>
    <mergeCell ref="A51:C51"/>
    <mergeCell ref="G51:H51"/>
    <mergeCell ref="I51:L51"/>
    <mergeCell ref="M51:O51"/>
    <mergeCell ref="A52:C52"/>
    <mergeCell ref="G52:H52"/>
    <mergeCell ref="I52:L52"/>
    <mergeCell ref="M52:O52"/>
    <mergeCell ref="A53:C53"/>
    <mergeCell ref="G53:H53"/>
    <mergeCell ref="I53:L53"/>
    <mergeCell ref="M53:O53"/>
    <mergeCell ref="A54:O54"/>
    <mergeCell ref="A56:O56"/>
    <mergeCell ref="H57:I57"/>
    <mergeCell ref="A59:H59"/>
    <mergeCell ref="A60:B60"/>
    <mergeCell ref="G60:H60"/>
    <mergeCell ref="J60:L60"/>
    <mergeCell ref="N60:O60"/>
    <mergeCell ref="A61:O61"/>
    <mergeCell ref="A62:O62"/>
    <mergeCell ref="A63:O63"/>
    <mergeCell ref="A64:H64"/>
    <mergeCell ref="A65:B65"/>
    <mergeCell ref="G65:H65"/>
    <mergeCell ref="J65:L65"/>
    <mergeCell ref="N65:O65"/>
    <mergeCell ref="A66:O66"/>
    <mergeCell ref="A67:O67"/>
    <mergeCell ref="A68:O68"/>
    <mergeCell ref="A69:H69"/>
    <mergeCell ref="A70:B70"/>
    <mergeCell ref="G70:H70"/>
    <mergeCell ref="J70:L70"/>
    <mergeCell ref="N70:O70"/>
    <mergeCell ref="A71:O71"/>
    <mergeCell ref="A72:O72"/>
    <mergeCell ref="A73:O73"/>
    <mergeCell ref="A74:H74"/>
    <mergeCell ref="A75:B75"/>
    <mergeCell ref="G75:H75"/>
    <mergeCell ref="J75:L75"/>
    <mergeCell ref="N75:O75"/>
    <mergeCell ref="A76:O76"/>
    <mergeCell ref="A77:O77"/>
    <mergeCell ref="A78:O78"/>
    <mergeCell ref="A79:H79"/>
    <mergeCell ref="N80:O80"/>
    <mergeCell ref="A81:O81"/>
    <mergeCell ref="A82:O82"/>
    <mergeCell ref="A83:O83"/>
    <mergeCell ref="A95:C95"/>
    <mergeCell ref="D95:E95"/>
    <mergeCell ref="F95:F98"/>
    <mergeCell ref="K95:K98"/>
    <mergeCell ref="L95:L98"/>
    <mergeCell ref="A101:C104"/>
    <mergeCell ref="F101:F104"/>
    <mergeCell ref="G101:I101"/>
    <mergeCell ref="J101:J102"/>
    <mergeCell ref="K101:K104"/>
    <mergeCell ref="L101:L104"/>
    <mergeCell ref="G103:J103"/>
    <mergeCell ref="G104:J104"/>
    <mergeCell ref="A80:B80"/>
    <mergeCell ref="G80:H80"/>
    <mergeCell ref="J80:L80"/>
    <mergeCell ref="A105:C110"/>
    <mergeCell ref="F105:F110"/>
    <mergeCell ref="G105:J105"/>
    <mergeCell ref="K105:K110"/>
    <mergeCell ref="L105:L110"/>
    <mergeCell ref="G106:J106"/>
    <mergeCell ref="G107:J107"/>
    <mergeCell ref="G108:J108"/>
    <mergeCell ref="G110:J110"/>
    <mergeCell ref="A117:C120"/>
    <mergeCell ref="F117:F120"/>
    <mergeCell ref="G117:J117"/>
    <mergeCell ref="K117:K120"/>
    <mergeCell ref="L117:L120"/>
    <mergeCell ref="G118:J118"/>
    <mergeCell ref="G119:J119"/>
    <mergeCell ref="G120:J120"/>
    <mergeCell ref="A111:C116"/>
    <mergeCell ref="F111:F116"/>
    <mergeCell ref="G111:J111"/>
    <mergeCell ref="K111:K116"/>
    <mergeCell ref="L111:L116"/>
    <mergeCell ref="H112:J112"/>
    <mergeCell ref="H113:J113"/>
    <mergeCell ref="H114:J114"/>
    <mergeCell ref="H115:J115"/>
    <mergeCell ref="H116:J116"/>
    <mergeCell ref="A125:C128"/>
    <mergeCell ref="F125:F128"/>
    <mergeCell ref="G125:I125"/>
    <mergeCell ref="J125:J126"/>
    <mergeCell ref="K125:K128"/>
    <mergeCell ref="L125:L128"/>
    <mergeCell ref="G128:J128"/>
    <mergeCell ref="A121:C124"/>
    <mergeCell ref="F121:F124"/>
    <mergeCell ref="G121:J124"/>
    <mergeCell ref="K121:K124"/>
    <mergeCell ref="L121:L124"/>
    <mergeCell ref="G131:I132"/>
    <mergeCell ref="J131:J132"/>
    <mergeCell ref="A133:C136"/>
    <mergeCell ref="F133:F136"/>
    <mergeCell ref="G133:I133"/>
    <mergeCell ref="J133:J134"/>
    <mergeCell ref="K133:K136"/>
    <mergeCell ref="L133:L136"/>
    <mergeCell ref="G136:J136"/>
    <mergeCell ref="A129:C132"/>
    <mergeCell ref="F129:F132"/>
    <mergeCell ref="G129:I129"/>
    <mergeCell ref="J129:J130"/>
    <mergeCell ref="K129:K132"/>
    <mergeCell ref="L129:L132"/>
    <mergeCell ref="G139:I140"/>
    <mergeCell ref="J139:J140"/>
    <mergeCell ref="A141:C144"/>
    <mergeCell ref="F141:F144"/>
    <mergeCell ref="G141:I141"/>
    <mergeCell ref="J141:J142"/>
    <mergeCell ref="K141:K144"/>
    <mergeCell ref="L141:L144"/>
    <mergeCell ref="G144:J144"/>
    <mergeCell ref="A137:C140"/>
    <mergeCell ref="F137:F140"/>
    <mergeCell ref="G137:I138"/>
    <mergeCell ref="J137:J138"/>
    <mergeCell ref="K137:K140"/>
    <mergeCell ref="L137:L140"/>
    <mergeCell ref="K149:K171"/>
    <mergeCell ref="L149:L171"/>
    <mergeCell ref="A145:C148"/>
    <mergeCell ref="F145:F148"/>
    <mergeCell ref="G145:I145"/>
    <mergeCell ref="K145:K148"/>
    <mergeCell ref="L145:L148"/>
    <mergeCell ref="G147:I148"/>
    <mergeCell ref="J147:J148"/>
    <mergeCell ref="G160:J160"/>
    <mergeCell ref="G162:J162"/>
    <mergeCell ref="G163:J163"/>
    <mergeCell ref="G164:J164"/>
    <mergeCell ref="G165:I165"/>
    <mergeCell ref="G167:J167"/>
    <mergeCell ref="G169:J169"/>
    <mergeCell ref="G171:J171"/>
    <mergeCell ref="A149:C171"/>
    <mergeCell ref="F149:F171"/>
    <mergeCell ref="G149:I150"/>
    <mergeCell ref="J149:J150"/>
    <mergeCell ref="G151:I152"/>
    <mergeCell ref="J151:J152"/>
    <mergeCell ref="G153:I154"/>
    <mergeCell ref="J153:J154"/>
    <mergeCell ref="G155:I156"/>
    <mergeCell ref="J155:J156"/>
    <mergeCell ref="G157:I158"/>
    <mergeCell ref="J157:J158"/>
    <mergeCell ref="G159:J159"/>
    <mergeCell ref="G175:J175"/>
    <mergeCell ref="A176:C179"/>
    <mergeCell ref="F176:F179"/>
    <mergeCell ref="G176:I177"/>
    <mergeCell ref="J176:J177"/>
    <mergeCell ref="K176:K179"/>
    <mergeCell ref="L176:L179"/>
    <mergeCell ref="G178:I179"/>
    <mergeCell ref="J178:J179"/>
    <mergeCell ref="A172:C175"/>
    <mergeCell ref="F172:F175"/>
    <mergeCell ref="G172:I172"/>
    <mergeCell ref="J172:J173"/>
    <mergeCell ref="K172:K175"/>
    <mergeCell ref="L172:L175"/>
    <mergeCell ref="G182:I183"/>
    <mergeCell ref="J182:J183"/>
    <mergeCell ref="A184:C191"/>
    <mergeCell ref="F184:F191"/>
    <mergeCell ref="G184:I184"/>
    <mergeCell ref="K184:K191"/>
    <mergeCell ref="L184:L191"/>
    <mergeCell ref="G185:I185"/>
    <mergeCell ref="G186:I187"/>
    <mergeCell ref="J186:J187"/>
    <mergeCell ref="G188:J188"/>
    <mergeCell ref="G189:J189"/>
    <mergeCell ref="G191:J191"/>
    <mergeCell ref="A180:C183"/>
    <mergeCell ref="F180:F183"/>
    <mergeCell ref="G180:I180"/>
    <mergeCell ref="J180:J181"/>
    <mergeCell ref="K180:K183"/>
    <mergeCell ref="L180:L183"/>
    <mergeCell ref="L206:L213"/>
    <mergeCell ref="G194:I195"/>
    <mergeCell ref="J194:J195"/>
    <mergeCell ref="G196:I197"/>
    <mergeCell ref="J196:J197"/>
    <mergeCell ref="G199:J199"/>
    <mergeCell ref="G201:J201"/>
    <mergeCell ref="A202:C205"/>
    <mergeCell ref="F202:F205"/>
    <mergeCell ref="G202:I203"/>
    <mergeCell ref="J202:J203"/>
    <mergeCell ref="K202:K205"/>
    <mergeCell ref="L202:L205"/>
    <mergeCell ref="G204:J204"/>
    <mergeCell ref="G205:J205"/>
    <mergeCell ref="A192:C201"/>
    <mergeCell ref="F192:F201"/>
    <mergeCell ref="G192:I193"/>
    <mergeCell ref="J192:J193"/>
    <mergeCell ref="K192:K201"/>
    <mergeCell ref="L192:L201"/>
    <mergeCell ref="G232:J232"/>
    <mergeCell ref="A218:C221"/>
    <mergeCell ref="F218:F221"/>
    <mergeCell ref="G218:I218"/>
    <mergeCell ref="J218:J219"/>
    <mergeCell ref="K218:K221"/>
    <mergeCell ref="L218:L221"/>
    <mergeCell ref="G208:I209"/>
    <mergeCell ref="J208:J209"/>
    <mergeCell ref="G210:J210"/>
    <mergeCell ref="G211:J211"/>
    <mergeCell ref="G213:J213"/>
    <mergeCell ref="A214:C217"/>
    <mergeCell ref="F214:F217"/>
    <mergeCell ref="G214:I214"/>
    <mergeCell ref="J214:J215"/>
    <mergeCell ref="K214:K217"/>
    <mergeCell ref="L214:L217"/>
    <mergeCell ref="G217:J217"/>
    <mergeCell ref="A206:C213"/>
    <mergeCell ref="F206:F213"/>
    <mergeCell ref="G206:I207"/>
    <mergeCell ref="J206:J207"/>
    <mergeCell ref="K206:K213"/>
    <mergeCell ref="L241:L244"/>
    <mergeCell ref="G242:J244"/>
    <mergeCell ref="A233:C240"/>
    <mergeCell ref="F233:F240"/>
    <mergeCell ref="G233:I234"/>
    <mergeCell ref="J233:J234"/>
    <mergeCell ref="K233:K240"/>
    <mergeCell ref="L233:L240"/>
    <mergeCell ref="G220:I221"/>
    <mergeCell ref="J220:J221"/>
    <mergeCell ref="A222:C232"/>
    <mergeCell ref="F222:F232"/>
    <mergeCell ref="G222:I222"/>
    <mergeCell ref="K222:K232"/>
    <mergeCell ref="L222:L232"/>
    <mergeCell ref="G223:I224"/>
    <mergeCell ref="J223:J224"/>
    <mergeCell ref="G225:I226"/>
    <mergeCell ref="J225:J226"/>
    <mergeCell ref="G227:I228"/>
    <mergeCell ref="J227:J228"/>
    <mergeCell ref="G229:J229"/>
    <mergeCell ref="G230:J230"/>
    <mergeCell ref="G231:J231"/>
    <mergeCell ref="G235:I236"/>
    <mergeCell ref="J235:J236"/>
    <mergeCell ref="G237:I238"/>
    <mergeCell ref="J237:J238"/>
    <mergeCell ref="G239:J239"/>
    <mergeCell ref="G240:J240"/>
    <mergeCell ref="A241:C244"/>
    <mergeCell ref="F241:F244"/>
    <mergeCell ref="K241:K244"/>
    <mergeCell ref="A251:C254"/>
    <mergeCell ref="F251:F254"/>
    <mergeCell ref="K251:K254"/>
    <mergeCell ref="L251:L254"/>
    <mergeCell ref="G252:J254"/>
    <mergeCell ref="A245:C250"/>
    <mergeCell ref="F245:F250"/>
    <mergeCell ref="G245:J245"/>
    <mergeCell ref="K245:K250"/>
    <mergeCell ref="L245:L250"/>
    <mergeCell ref="G246:J246"/>
    <mergeCell ref="G247:I248"/>
    <mergeCell ref="J247:J248"/>
    <mergeCell ref="G250:J250"/>
    <mergeCell ref="G258:I259"/>
    <mergeCell ref="J258:J259"/>
    <mergeCell ref="A260:C261"/>
    <mergeCell ref="F260:F261"/>
    <mergeCell ref="G260:J260"/>
    <mergeCell ref="K260:K261"/>
    <mergeCell ref="L260:L261"/>
    <mergeCell ref="G261:J261"/>
    <mergeCell ref="A255:C255"/>
    <mergeCell ref="A256:C259"/>
    <mergeCell ref="F256:F259"/>
    <mergeCell ref="G256:I257"/>
    <mergeCell ref="J256:J257"/>
    <mergeCell ref="K256:K259"/>
    <mergeCell ref="L256:L259"/>
    <mergeCell ref="A266:C266"/>
    <mergeCell ref="G266:J266"/>
    <mergeCell ref="A267:C268"/>
    <mergeCell ref="F267:F268"/>
    <mergeCell ref="G267:J267"/>
    <mergeCell ref="K267:K268"/>
    <mergeCell ref="L267:L268"/>
    <mergeCell ref="G263:J263"/>
    <mergeCell ref="A264:C265"/>
    <mergeCell ref="F264:F265"/>
    <mergeCell ref="G264:J264"/>
    <mergeCell ref="K264:K265"/>
    <mergeCell ref="L264:L265"/>
    <mergeCell ref="G265:J265"/>
    <mergeCell ref="A262:C263"/>
    <mergeCell ref="F262:F263"/>
    <mergeCell ref="G262:J262"/>
    <mergeCell ref="K262:K263"/>
    <mergeCell ref="L262:L263"/>
    <mergeCell ref="A272:C272"/>
    <mergeCell ref="G272:J272"/>
    <mergeCell ref="A273:C273"/>
    <mergeCell ref="G273:J273"/>
    <mergeCell ref="A274:C274"/>
    <mergeCell ref="G274:J274"/>
    <mergeCell ref="G268:J268"/>
    <mergeCell ref="A269:C269"/>
    <mergeCell ref="G269:J269"/>
    <mergeCell ref="A270:C270"/>
    <mergeCell ref="G270:J270"/>
    <mergeCell ref="A271:C271"/>
    <mergeCell ref="G271:J271"/>
  </mergeCells>
  <phoneticPr fontId="2" type="noConversion"/>
  <dataValidations disablePrompts="1" count="23">
    <dataValidation type="list" allowBlank="1" showInputMessage="1" showErrorMessage="1" sqref="K13 C70 C75 G19:H19 C80 C65 A19:E19 K11 C60">
      <formula1>"[Selecione],Sim,Não"</formula1>
    </dataValidation>
    <dataValidation type="list" allowBlank="1" showInputMessage="1" showErrorMessage="1" sqref="H9:K9">
      <formula1>"[Selecione],Longa-metragem,Obra seriada,Telefilme"</formula1>
    </dataValidation>
    <dataValidation type="list" allowBlank="1" showInputMessage="1" showErrorMessage="1" sqref="A13:F13">
      <formula1>"[Selecione],Película 35mm,Película 16mm,Película (outras),Digital 720,Digital 1080,Digital 2K,Digital 4K ou superior"</formula1>
    </dataValidation>
    <dataValidation type="list" allowBlank="1" showInputMessage="1" showErrorMessage="1" sqref="H13">
      <formula1>"[Selecione],Salas de Exibição,TV Aberta,TV Paga,Vídeo Doméstico"</formula1>
    </dataValidation>
    <dataValidation allowBlank="1" showInputMessage="1" showErrorMessage="1" prompt="A contrapartida mínima obrigatória para projetos de coprodução internacional é de 5% sobre a parte brasileira do orçamento." sqref="F51"/>
    <dataValidation type="custom" showInputMessage="1" showErrorMessage="1" error="O valor solicitado não pode ser inferior ao valor já executado." sqref="O34:O36 O38:O51">
      <formula1>IF(AND(O34&gt;=J34,O34&gt;=H34),TRUE,FALSE)</formula1>
    </dataValidation>
    <dataValidation type="custom" showInputMessage="1" showErrorMessage="1" error="O valor solicitado não pode ser inferior ao valor já executado." sqref="M34:N36 M38:N51">
      <formula1>IF(AND(M34&gt;=J34,M34&gt;=H34),TRUE,FALSE)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" sqref="M30:N30">
      <formula1>IF(AND(M30&gt;=K30,M30&gt;=I30,M30+M31&lt;=4000000),TRUE,FALSE)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_x000a_" sqref="M31:N31">
      <formula1>IF(AND(M31&gt;=K31,M31&gt;=I31,M30+M31&lt;=4000000),TRUE,FALSE)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M32:N32">
      <formula1>IF(AND(M32&gt;=K32,M32&gt;=I32,M32+M33&lt;=3000000),TRUE,FALSE)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M33:N33">
      <formula1>IF(AND(M33&gt;=K33,M33&gt;=I33,M32+M33&lt;=3000000),TRUE,FALSE)</formula1>
    </dataValidation>
    <dataValidation type="list" allowBlank="1" showInputMessage="1" showErrorMessage="1" sqref="A9:G9">
      <formula1>"[Selecione],Ficção,Documentário,Obra de Variedade,Reality Show"</formula1>
    </dataValidation>
    <dataValidation type="custom" errorStyle="warning" showInputMessage="1" showErrorMessage="1" errorTitle="Contrapartida insuficiente" error="O orçamento deve apresentar uma contrapartida do produtor de, no mínimo, 5% do valor total._x000a__x000a_Projetos que tenham a Lei Rouanet como única fonte de financiamento não têm contrapartida mínima obrigatória._x000a_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F52">
      <formula1>IF(F52&gt;(0.05*F53),TRUE,FALSE)</formula1>
    </dataValidation>
    <dataValidation type="custom" showInputMessage="1" showErrorMessage="1" errorTitle="Limite de Aprovação" error="A soma dos valores aprovados para os Arts. 3º e 3º-A da Lei nº8685/93 não pode ultrapassar R$ 3.000.000,00 por obra." promptTitle="Limite de Aprovação" prompt="A soma dos valores aprovados para os Arts. 3º e 3º-A da Lei nº8685/93 não pode ultrapassar R$ 3.000.000,00 por obra." sqref="F32">
      <formula1>IF(F32+F33&lt;=3000000,TRUE,FALSE)</formula1>
    </dataValidation>
    <dataValidation type="custom" showInputMessage="1" showErrorMessage="1" errorTitle="Limite de Aprovação" error="A soma dos valores aprovados para os Arts. 3º e 3º-A da Lei nº8685/93 não pode ultrapassar R$ 3.000.000,00 por obra." promptTitle="Limite de Aprovação" prompt="A soma dos valores aprovados para os Arts. 3º e 3º-A da Lei nº8685/93 não pode ultrapassar R$ 3.000.000,00 por obra." sqref="F33">
      <formula1>IF(F32+F33&lt;=3000000,TRUE,FALSE)</formula1>
    </dataValidation>
    <dataValidation type="custom" showInputMessage="1" showErrorMessage="1" errorTitle="Limite Funcines" error="No caso de uso de FUNCINES, o valor total de mecanismos federais de apoio não pode ser superior a R$ 7.000.000,00." promptTitle="Limite Funcines" prompt="No caso de uso de FUNCINES, o valor total de mecanismos federais de apoio não pode ser superior a R$ 7.000.000,00._x000a_" sqref="F37">
      <formula1>IF(SUM(F29:F37)&lt;=7000000,TRUE,FALSE)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O37">
      <formula1>IF(AND(O37&gt;=L37,O37&gt;=I37,SUM(O30:O37)&lt;=7000000),TRUE,FALSE)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" sqref="O30">
      <formula1>IF(AND(O30&gt;=L30,O30&gt;=I30,O30+O31&lt;=4000000),TRUE,FALSE)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_x000a_" sqref="O31">
      <formula1>IF(AND(O31&gt;=L31,O31&gt;=I31,O30+O31&lt;=4000000),TRUE,FALSE)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O32">
      <formula1>IF(AND(O32&gt;=L32,O32&gt;=I32,O32+O33&lt;=3000000),TRUE,FALSE)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O33">
      <formula1>IF(AND(O33&gt;=L33,O33&gt;=I33,O32+O33&lt;=3000000),TRUE,FALSE)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M37">
      <formula1>IF(AND(M37&gt;=K37,M37&gt;=I37,SUM(M30:P37)&lt;=7000000),TRUE,FALSE)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N37">
      <formula1>IF(AND(N37&gt;=L37,N37&gt;=J37,SUM(N30:P37)&lt;=7000000),TRUE,FALSE)</formula1>
    </dataValidation>
  </dataValidations>
  <pageMargins left="0.39370078740157483" right="0.19685039370078741" top="0.98425196850393704" bottom="0.98425196850393704" header="0.51181102362204722" footer="0.51181102362204722"/>
  <pageSetup paperSize="9" scale="6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Aprov. e An. Comp. Coprodução</vt:lpstr>
      <vt:lpstr>'Aprov. e An. Comp. Coprodução'!Area_de_impressao</vt:lpstr>
    </vt:vector>
  </TitlesOfParts>
  <Company>ANCINE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Usuário do Windows</cp:lastModifiedBy>
  <cp:lastPrinted>2016-02-03T18:19:05Z</cp:lastPrinted>
  <dcterms:created xsi:type="dcterms:W3CDTF">2008-10-15T16:34:16Z</dcterms:created>
  <dcterms:modified xsi:type="dcterms:W3CDTF">2019-04-15T19:10:04Z</dcterms:modified>
</cp:coreProperties>
</file>